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firstSheet="1" activeTab="1"/>
  </bookViews>
  <sheets>
    <sheet name="fORM" sheetId="1" state="hidden" r:id="rId1"/>
    <sheet name="ds PHAT" sheetId="2" r:id="rId2"/>
  </sheets>
  <definedNames>
    <definedName name="_xlnm._FilterDatabase" localSheetId="1" hidden="1">'ds PHAT'!$A$7:$H$7</definedName>
    <definedName name="_xlnm._FilterDatabase" localSheetId="0" hidden="1">'fORM'!$A$7:$H$7</definedName>
    <definedName name="_xlnm.Print_Titles" localSheetId="1">'ds PHAT'!$6:$7</definedName>
    <definedName name="_xlnm.Print_Titles" localSheetId="0">'fORM'!$6:$7</definedName>
  </definedNames>
  <calcPr fullCalcOnLoad="1"/>
</workbook>
</file>

<file path=xl/sharedStrings.xml><?xml version="1.0" encoding="utf-8"?>
<sst xmlns="http://schemas.openxmlformats.org/spreadsheetml/2006/main" count="425" uniqueCount="306">
  <si>
    <t>BỘ GIAO THÔNG VẬN TẢI</t>
  </si>
  <si>
    <t>TRƯỜNG ĐH GIAO THÔNG VẬN TẢI TP. HCM</t>
  </si>
  <si>
    <t>STT</t>
  </si>
  <si>
    <t>*********</t>
  </si>
  <si>
    <t>TỔNG</t>
  </si>
  <si>
    <t>LỚP</t>
  </si>
  <si>
    <t>TỔNG CỘNG</t>
  </si>
  <si>
    <t>HH16B</t>
  </si>
  <si>
    <t>MT16A</t>
  </si>
  <si>
    <t>MT16B</t>
  </si>
  <si>
    <t>QH16</t>
  </si>
  <si>
    <t>CN16A</t>
  </si>
  <si>
    <t>CN16B</t>
  </si>
  <si>
    <t>HH16A</t>
  </si>
  <si>
    <t>TN17</t>
  </si>
  <si>
    <t>MT17</t>
  </si>
  <si>
    <t>CN17B</t>
  </si>
  <si>
    <t>HH17A</t>
  </si>
  <si>
    <t>QH17</t>
  </si>
  <si>
    <t>HH17B</t>
  </si>
  <si>
    <t>MG16</t>
  </si>
  <si>
    <t>MG17</t>
  </si>
  <si>
    <t>KM16</t>
  </si>
  <si>
    <t>VT16</t>
  </si>
  <si>
    <t>TN16</t>
  </si>
  <si>
    <t>KC16</t>
  </si>
  <si>
    <t>XC16B</t>
  </si>
  <si>
    <t>KT17A</t>
  </si>
  <si>
    <t>Nguyễn Văn Hoàng</t>
  </si>
  <si>
    <t>CD16</t>
  </si>
  <si>
    <t>QL17B</t>
  </si>
  <si>
    <t>CH16</t>
  </si>
  <si>
    <t>QL17A</t>
  </si>
  <si>
    <t>KT17B</t>
  </si>
  <si>
    <t>CT16</t>
  </si>
  <si>
    <t>XD16</t>
  </si>
  <si>
    <t>CO16A</t>
  </si>
  <si>
    <t>CO16D</t>
  </si>
  <si>
    <t>AM17</t>
  </si>
  <si>
    <t>AM16</t>
  </si>
  <si>
    <t>XC16A</t>
  </si>
  <si>
    <t>CO16B</t>
  </si>
  <si>
    <t>BẢNG TỔNG HỢP THANH TOÁN THI ĐUA KHEN THƯỞNG</t>
  </si>
  <si>
    <t>KHOA CNTT</t>
  </si>
  <si>
    <t>KHOA KTVT</t>
  </si>
  <si>
    <t>KHOA CTGT</t>
  </si>
  <si>
    <t>HỌ TÊN SV</t>
  </si>
  <si>
    <t>CHỨC VỤ</t>
  </si>
  <si>
    <t>NGÀY NHẬN</t>
  </si>
  <si>
    <t>CN17A</t>
  </si>
  <si>
    <t>CN18A</t>
  </si>
  <si>
    <t>CN18B</t>
  </si>
  <si>
    <t>CN19A</t>
  </si>
  <si>
    <t>CN19B</t>
  </si>
  <si>
    <t>Trần Quốc Bảo</t>
  </si>
  <si>
    <t>Bí Thư</t>
  </si>
  <si>
    <t>KM17</t>
  </si>
  <si>
    <t>KM18</t>
  </si>
  <si>
    <t>KM19</t>
  </si>
  <si>
    <t>CD17</t>
  </si>
  <si>
    <t>CD18A</t>
  </si>
  <si>
    <t>CD18B</t>
  </si>
  <si>
    <t>CD18D</t>
  </si>
  <si>
    <t>CD19A</t>
  </si>
  <si>
    <t>CD19B</t>
  </si>
  <si>
    <t>Nguyễn Tú Khang</t>
  </si>
  <si>
    <t>Lớp trưởng</t>
  </si>
  <si>
    <t>CH17</t>
  </si>
  <si>
    <t>CH18</t>
  </si>
  <si>
    <t>CT19</t>
  </si>
  <si>
    <t>DB16</t>
  </si>
  <si>
    <t>DB17</t>
  </si>
  <si>
    <t>DB18</t>
  </si>
  <si>
    <t>DB19</t>
  </si>
  <si>
    <t>QG16</t>
  </si>
  <si>
    <t>QG17</t>
  </si>
  <si>
    <t>QG18</t>
  </si>
  <si>
    <t>QG19</t>
  </si>
  <si>
    <t>XM16</t>
  </si>
  <si>
    <t>XM17</t>
  </si>
  <si>
    <t>XM18</t>
  </si>
  <si>
    <t>KHOA ĐIỆN</t>
  </si>
  <si>
    <t>KT18A</t>
  </si>
  <si>
    <t>KT18B</t>
  </si>
  <si>
    <t>KT19A</t>
  </si>
  <si>
    <t>KT19B</t>
  </si>
  <si>
    <t>KT19D</t>
  </si>
  <si>
    <t>KX17</t>
  </si>
  <si>
    <t>KX18A</t>
  </si>
  <si>
    <t>KX18B</t>
  </si>
  <si>
    <t>KX19A</t>
  </si>
  <si>
    <t>KX19B</t>
  </si>
  <si>
    <t>Trần T Cẩm Thu</t>
  </si>
  <si>
    <t>Bí thư</t>
  </si>
  <si>
    <t>QL18A</t>
  </si>
  <si>
    <t>QL18B</t>
  </si>
  <si>
    <t>QL19A</t>
  </si>
  <si>
    <t>QL19D</t>
  </si>
  <si>
    <t>Đoàn Thiện Tài</t>
  </si>
  <si>
    <t>QX17</t>
  </si>
  <si>
    <t>QX18</t>
  </si>
  <si>
    <t>QX19</t>
  </si>
  <si>
    <t>Nguyễn Đức Phong</t>
  </si>
  <si>
    <t>KHOA KTXD</t>
  </si>
  <si>
    <t>KC17</t>
  </si>
  <si>
    <t>KC18</t>
  </si>
  <si>
    <t>KC19</t>
  </si>
  <si>
    <t>NM16</t>
  </si>
  <si>
    <t>NM19</t>
  </si>
  <si>
    <t>XC17A</t>
  </si>
  <si>
    <t>XC17B</t>
  </si>
  <si>
    <t>XC18A</t>
  </si>
  <si>
    <t>XC18B</t>
  </si>
  <si>
    <t>XC19A</t>
  </si>
  <si>
    <t>XC19B</t>
  </si>
  <si>
    <t>KHOA Cơ khí</t>
  </si>
  <si>
    <t>AM18</t>
  </si>
  <si>
    <t>AM19</t>
  </si>
  <si>
    <t>CO17A</t>
  </si>
  <si>
    <t>CO17B</t>
  </si>
  <si>
    <t>CO17D</t>
  </si>
  <si>
    <t>CO18A</t>
  </si>
  <si>
    <t>CO18B</t>
  </si>
  <si>
    <t>CO18D</t>
  </si>
  <si>
    <t>CO19A</t>
  </si>
  <si>
    <t>CO19B</t>
  </si>
  <si>
    <t>CO19D</t>
  </si>
  <si>
    <t>MX16</t>
  </si>
  <si>
    <t>MX17</t>
  </si>
  <si>
    <t>MX19</t>
  </si>
  <si>
    <t>ND16</t>
  </si>
  <si>
    <t>ND17</t>
  </si>
  <si>
    <t>ND18</t>
  </si>
  <si>
    <t>ND19</t>
  </si>
  <si>
    <t>NK16</t>
  </si>
  <si>
    <t>NK17</t>
  </si>
  <si>
    <t>NK19</t>
  </si>
  <si>
    <t>VT17</t>
  </si>
  <si>
    <t>VT18</t>
  </si>
  <si>
    <t>VT19</t>
  </si>
  <si>
    <t>XD17</t>
  </si>
  <si>
    <t>XD18</t>
  </si>
  <si>
    <t>VIỆN HÀNG HẢI</t>
  </si>
  <si>
    <t>DT16</t>
  </si>
  <si>
    <t>DT17</t>
  </si>
  <si>
    <t>DT19</t>
  </si>
  <si>
    <t>HH18</t>
  </si>
  <si>
    <t>HH19A</t>
  </si>
  <si>
    <t>HH19B</t>
  </si>
  <si>
    <t>MT18</t>
  </si>
  <si>
    <t>QH18</t>
  </si>
  <si>
    <t>QH19</t>
  </si>
  <si>
    <t>Đỗ Hương Giang</t>
  </si>
  <si>
    <t>Lớp phó</t>
  </si>
  <si>
    <t>TN18</t>
  </si>
  <si>
    <t>VIỆN MÔI TRƯỜNG</t>
  </si>
  <si>
    <t>MG18</t>
  </si>
  <si>
    <t>MG19</t>
  </si>
  <si>
    <t>Nguyễn T Thanh Hằng</t>
  </si>
  <si>
    <t>CHT</t>
  </si>
  <si>
    <t>Nguyễn T Ngọc Thanh</t>
  </si>
  <si>
    <t>Trần Văn Nhật Tân</t>
  </si>
  <si>
    <t>UV</t>
  </si>
  <si>
    <t>Nguyễn Quốc Bảo</t>
  </si>
  <si>
    <t>Ngô Hoàng Minh Nghĩa</t>
  </si>
  <si>
    <t>Trần Minh Tú</t>
  </si>
  <si>
    <t>Nguyễn Thái Hoài Ân</t>
  </si>
  <si>
    <t>Lê T Phương Loan</t>
  </si>
  <si>
    <t>Lê Huy Quân</t>
  </si>
  <si>
    <t>Bùi Tấn Lộc</t>
  </si>
  <si>
    <t>Lương Trọng Bằng</t>
  </si>
  <si>
    <t>Trần Công Thành</t>
  </si>
  <si>
    <t>Phạm Tiến Phát</t>
  </si>
  <si>
    <t>DC16A</t>
  </si>
  <si>
    <t>DC16B</t>
  </si>
  <si>
    <t>DC17A</t>
  </si>
  <si>
    <t>DC17B</t>
  </si>
  <si>
    <t>DC18A</t>
  </si>
  <si>
    <t>DC18B</t>
  </si>
  <si>
    <t>DC19A</t>
  </si>
  <si>
    <t>DC19B</t>
  </si>
  <si>
    <t>DG17</t>
  </si>
  <si>
    <t>DG18</t>
  </si>
  <si>
    <t>DG19</t>
  </si>
  <si>
    <t>DV16</t>
  </si>
  <si>
    <t>DV17</t>
  </si>
  <si>
    <t>DV18</t>
  </si>
  <si>
    <t>DV19</t>
  </si>
  <si>
    <t>TD16A</t>
  </si>
  <si>
    <t>TD16B</t>
  </si>
  <si>
    <t>TD17A</t>
  </si>
  <si>
    <t>TD17B</t>
  </si>
  <si>
    <t>TD18</t>
  </si>
  <si>
    <t>TD19</t>
  </si>
  <si>
    <t>Hồ Quốc Hải</t>
  </si>
  <si>
    <t>Võ Minh Anh</t>
  </si>
  <si>
    <t>Nguyễn Quốc Bảo Duy</t>
  </si>
  <si>
    <t>Lê Thị Hường</t>
  </si>
  <si>
    <t>Phạm Anh Kiệt</t>
  </si>
  <si>
    <t>Nguyễn Thị Thanh Thảo</t>
  </si>
  <si>
    <t>Trương Nhật Tiến</t>
  </si>
  <si>
    <t>PBT</t>
  </si>
  <si>
    <t>Lâm Minh Bảo</t>
  </si>
  <si>
    <t>Nguyễn Tiến Đức</t>
  </si>
  <si>
    <t>Nguyễn Tấn Lập</t>
  </si>
  <si>
    <t>Đặng Quang Thích</t>
  </si>
  <si>
    <t>Đinh Bảo Hào</t>
  </si>
  <si>
    <t>Bành Liêu Xuân Nghi</t>
  </si>
  <si>
    <t>CHP</t>
  </si>
  <si>
    <t>Nguyễn T Diệu Linh</t>
  </si>
  <si>
    <t>Huỳnh Tuấn Anh</t>
  </si>
  <si>
    <t>Phạm Minh Trung</t>
  </si>
  <si>
    <t>Nguyễn Chế Hà Nhi</t>
  </si>
  <si>
    <t>Phan Thanh Minh</t>
  </si>
  <si>
    <t>Nguyễn Quốc Vương</t>
  </si>
  <si>
    <t>Nguyễn Trung Đức</t>
  </si>
  <si>
    <t>Trần Đức Duy</t>
  </si>
  <si>
    <t>Thạch Ng Mai Thiện Bảo</t>
  </si>
  <si>
    <t>Lê Giang Hải Âu</t>
  </si>
  <si>
    <t>Lê Phúc Vinh</t>
  </si>
  <si>
    <t>Nguyễn Thanh Ly</t>
  </si>
  <si>
    <t>Hồ Ngọc Bi</t>
  </si>
  <si>
    <t>Nguyễn Hoàng Tấn</t>
  </si>
  <si>
    <t>Lê Ngọc Trung</t>
  </si>
  <si>
    <t>Nguyễn Thanh Nam</t>
  </si>
  <si>
    <t>Lê Diễm Quỳnh</t>
  </si>
  <si>
    <t>Hồ Xuân Tuấn</t>
  </si>
  <si>
    <t>Nguyễn Thành Đạt</t>
  </si>
  <si>
    <t>1751080201</t>
  </si>
  <si>
    <t>Nguyễn Văn Đạt</t>
  </si>
  <si>
    <t>Nguyễn Hữu Mến</t>
  </si>
  <si>
    <t>Nguyễn Văn Hậu</t>
  </si>
  <si>
    <t>Nguyễn Nhựt Cô</t>
  </si>
  <si>
    <t>LP</t>
  </si>
  <si>
    <t>Cao Văn Hưng</t>
  </si>
  <si>
    <t>Nguyễn T Thùy Trang</t>
  </si>
  <si>
    <t>BT</t>
  </si>
  <si>
    <t>Phạm Anh Tú</t>
  </si>
  <si>
    <t>Thái Minh Ngọc</t>
  </si>
  <si>
    <t>Lê Hữu Tài</t>
  </si>
  <si>
    <t>LT</t>
  </si>
  <si>
    <t>Lê Ngô Nguyên Khang</t>
  </si>
  <si>
    <t>Trịnh Quốc Hưng</t>
  </si>
  <si>
    <t>Huỳnh Tấn Phong</t>
  </si>
  <si>
    <t>Nguyễn Văn Lực</t>
  </si>
  <si>
    <t>Lê Nguyễn Khánh Đoan</t>
  </si>
  <si>
    <t>Tạ Phan Cảnh Tiên</t>
  </si>
  <si>
    <t>Trần Vũ Đăng Khoa</t>
  </si>
  <si>
    <t>XD19+MX19</t>
  </si>
  <si>
    <t>Đoàn Hoàng Lân</t>
  </si>
  <si>
    <t>Quách Hòa Gia Hưng</t>
  </si>
  <si>
    <t>Phan Minh Tiến</t>
  </si>
  <si>
    <t>Nguyễn T Hồng Quyên</t>
  </si>
  <si>
    <t>Nguyễn Lê Hoàng An</t>
  </si>
  <si>
    <t>Nguyễn T Bích Duyên</t>
  </si>
  <si>
    <t>Lê Duy Khôi</t>
  </si>
  <si>
    <t>Dương T Lệ Hằng</t>
  </si>
  <si>
    <t>Nguyễn T Thu Lợi</t>
  </si>
  <si>
    <t>XUÂN TÌNH NGUYỆN</t>
  </si>
  <si>
    <t>Nguyễn Hải Nguyên</t>
  </si>
  <si>
    <t>Lê Văn Cao</t>
  </si>
  <si>
    <t>Lê Thị Thủy</t>
  </si>
  <si>
    <t>CT17+CT18</t>
  </si>
  <si>
    <t>Võ T Trà Giang</t>
  </si>
  <si>
    <t>Nguyễn Trần Linh Như</t>
  </si>
  <si>
    <t>Bùi Long Hải</t>
  </si>
  <si>
    <t>Lê Hữu Huy</t>
  </si>
  <si>
    <t>Phạm Thị Thu Hà</t>
  </si>
  <si>
    <t>Võ T Hồng Mi</t>
  </si>
  <si>
    <t>Nguyễn Minh Lam</t>
  </si>
  <si>
    <t>Trần T Thu Thủy</t>
  </si>
  <si>
    <t>Lưu Vĩnh Huyền Trân</t>
  </si>
  <si>
    <t>Nguyễn Đình Trung</t>
  </si>
  <si>
    <t>Lp</t>
  </si>
  <si>
    <t>Nguyễn Khánh Hòa</t>
  </si>
  <si>
    <t>Nguyễn T Thúy Trâm</t>
  </si>
  <si>
    <t>Nguyễn Chí Tâm</t>
  </si>
  <si>
    <t>Cao Đức Lộc</t>
  </si>
  <si>
    <t>Phan Hồng Sang</t>
  </si>
  <si>
    <t>phát dư 100k</t>
  </si>
  <si>
    <t>TV khác</t>
  </si>
  <si>
    <t>Nguyễn Khắc Duy</t>
  </si>
  <si>
    <t>Dương Nguyễn Đăng Khoa</t>
  </si>
  <si>
    <t>Nguyễn Ngọc Thưởng</t>
  </si>
  <si>
    <t>Nguyễn Viết Thuận</t>
  </si>
  <si>
    <t>Nguyễn Lê Xuân Yên</t>
  </si>
  <si>
    <t>Vương Trường Thành</t>
  </si>
  <si>
    <t>Đào Duy Huy</t>
  </si>
  <si>
    <t>5sv</t>
  </si>
  <si>
    <t>Nguyễn Thảo Nguyên</t>
  </si>
  <si>
    <t>Đỗ Văn Thắng</t>
  </si>
  <si>
    <t>Trịnh Đức Lộc</t>
  </si>
  <si>
    <t>HT</t>
  </si>
  <si>
    <t>Lê đình Thiện+2SV khac</t>
  </si>
  <si>
    <t>Ht</t>
  </si>
  <si>
    <t>Đang nhận</t>
  </si>
  <si>
    <t>Đỗ Thị Diệu</t>
  </si>
  <si>
    <t>QL19B+QL19CLCA</t>
  </si>
  <si>
    <t>đang nhận</t>
  </si>
  <si>
    <t>Chưa nhận</t>
  </si>
  <si>
    <t>Trần Nguyễn Như Quỳnh</t>
  </si>
  <si>
    <t>Võ Quốc Việt</t>
  </si>
  <si>
    <t>Nguyễn T Bích Hợp</t>
  </si>
  <si>
    <t>Lê Nguyễn Hải Dương</t>
  </si>
  <si>
    <t>Lê Thanh Nam</t>
  </si>
  <si>
    <t>chưa nhân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</si>
</sst>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1010000]d/m/yyyy;@"/>
  </numFmts>
  <fonts count="47">
    <font>
      <sz val="12"/>
      <name val="VNI-Times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1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3" fontId="1" fillId="3" borderId="10" xfId="0" applyNumberFormat="1" applyFont="1" applyFill="1" applyBorder="1" applyAlignment="1">
      <alignment horizontal="right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3" fontId="1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/>
    </xf>
    <xf numFmtId="44" fontId="4" fillId="0" borderId="0" xfId="44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72"/>
  <sheetViews>
    <sheetView zoomScalePageLayoutView="0" workbookViewId="0" topLeftCell="A1">
      <selection activeCell="I32" sqref="I32"/>
    </sheetView>
  </sheetViews>
  <sheetFormatPr defaultColWidth="8.796875" defaultRowHeight="15"/>
  <cols>
    <col min="1" max="1" width="5.8984375" style="1" customWidth="1"/>
    <col min="2" max="2" width="22.3984375" style="2" customWidth="1"/>
    <col min="3" max="3" width="13.09765625" style="2" customWidth="1"/>
    <col min="4" max="4" width="11.8984375" style="16" customWidth="1"/>
    <col min="5" max="5" width="14.59765625" style="12" customWidth="1"/>
    <col min="6" max="6" width="10.69921875" style="1" customWidth="1"/>
    <col min="7" max="16384" width="9" style="1" customWidth="1"/>
  </cols>
  <sheetData>
    <row r="1" spans="1:6" ht="15.75">
      <c r="A1" s="52" t="s">
        <v>0</v>
      </c>
      <c r="B1" s="52"/>
      <c r="C1" s="52"/>
      <c r="D1" s="52"/>
      <c r="E1" s="53"/>
      <c r="F1" s="53"/>
    </row>
    <row r="2" spans="1:6" ht="16.5" thickBot="1">
      <c r="A2" s="53" t="s">
        <v>1</v>
      </c>
      <c r="B2" s="53"/>
      <c r="C2" s="53"/>
      <c r="D2" s="53"/>
      <c r="E2" s="53"/>
      <c r="F2" s="53"/>
    </row>
    <row r="3" spans="1:6" ht="14.25" customHeight="1" thickBot="1">
      <c r="A3" s="54" t="s">
        <v>3</v>
      </c>
      <c r="B3" s="54"/>
      <c r="C3" s="54"/>
      <c r="D3" s="54"/>
      <c r="E3" s="55"/>
      <c r="F3" s="56"/>
    </row>
    <row r="4" spans="1:6" ht="20.25">
      <c r="A4" s="57" t="s">
        <v>42</v>
      </c>
      <c r="B4" s="57"/>
      <c r="C4" s="57"/>
      <c r="D4" s="57"/>
      <c r="E4" s="57"/>
      <c r="F4" s="57"/>
    </row>
    <row r="5" spans="1:6" ht="16.5">
      <c r="A5" s="58"/>
      <c r="B5" s="58"/>
      <c r="C5" s="58"/>
      <c r="D5" s="58"/>
      <c r="E5" s="58"/>
      <c r="F5" s="58"/>
    </row>
    <row r="6" spans="1:6" ht="29.25" customHeight="1">
      <c r="A6" s="59" t="s">
        <v>2</v>
      </c>
      <c r="B6" s="59" t="s">
        <v>46</v>
      </c>
      <c r="C6" s="60" t="s">
        <v>47</v>
      </c>
      <c r="D6" s="62" t="s">
        <v>5</v>
      </c>
      <c r="E6" s="63" t="s">
        <v>6</v>
      </c>
      <c r="F6" s="59" t="s">
        <v>48</v>
      </c>
    </row>
    <row r="7" spans="1:6" ht="15.75">
      <c r="A7" s="59"/>
      <c r="B7" s="59"/>
      <c r="C7" s="61"/>
      <c r="D7" s="62"/>
      <c r="E7" s="63"/>
      <c r="F7" s="59"/>
    </row>
    <row r="8" spans="1:6" ht="42" customHeight="1">
      <c r="A8" s="26"/>
      <c r="B8" s="26" t="s">
        <v>43</v>
      </c>
      <c r="C8" s="26"/>
      <c r="D8" s="27"/>
      <c r="E8" s="28"/>
      <c r="F8" s="26"/>
    </row>
    <row r="9" spans="1:6" ht="28.5" customHeight="1">
      <c r="A9" s="3"/>
      <c r="B9" s="4"/>
      <c r="C9" s="4"/>
      <c r="D9" s="13"/>
      <c r="E9" s="9"/>
      <c r="F9" s="21"/>
    </row>
    <row r="10" spans="1:6" s="23" customFormat="1" ht="28.5" customHeight="1">
      <c r="A10" s="22"/>
      <c r="B10" s="25"/>
      <c r="C10" s="25"/>
      <c r="D10" s="13"/>
      <c r="E10" s="9"/>
      <c r="F10" s="21"/>
    </row>
    <row r="11" spans="1:6" s="23" customFormat="1" ht="28.5" customHeight="1">
      <c r="A11" s="22"/>
      <c r="B11" s="25"/>
      <c r="C11" s="25"/>
      <c r="D11" s="13"/>
      <c r="E11" s="9"/>
      <c r="F11" s="21"/>
    </row>
    <row r="12" spans="1:6" s="23" customFormat="1" ht="28.5" customHeight="1">
      <c r="A12" s="22"/>
      <c r="B12" s="25"/>
      <c r="C12" s="25"/>
      <c r="D12" s="13"/>
      <c r="E12" s="9"/>
      <c r="F12" s="21"/>
    </row>
    <row r="13" spans="1:6" s="23" customFormat="1" ht="28.5" customHeight="1">
      <c r="A13" s="22"/>
      <c r="B13" s="25"/>
      <c r="C13" s="25"/>
      <c r="D13" s="13"/>
      <c r="E13" s="9"/>
      <c r="F13" s="21"/>
    </row>
    <row r="14" spans="1:6" s="23" customFormat="1" ht="28.5" customHeight="1">
      <c r="A14" s="22"/>
      <c r="B14" s="25"/>
      <c r="C14" s="25"/>
      <c r="D14" s="13"/>
      <c r="E14" s="9"/>
      <c r="F14" s="21"/>
    </row>
    <row r="15" spans="1:6" s="23" customFormat="1" ht="28.5" customHeight="1">
      <c r="A15" s="22"/>
      <c r="B15" s="25"/>
      <c r="C15" s="25"/>
      <c r="D15" s="13"/>
      <c r="E15" s="9"/>
      <c r="F15" s="21"/>
    </row>
    <row r="16" spans="1:6" s="23" customFormat="1" ht="28.5" customHeight="1">
      <c r="A16" s="22"/>
      <c r="B16" s="25"/>
      <c r="C16" s="25"/>
      <c r="D16" s="13"/>
      <c r="E16" s="9"/>
      <c r="F16" s="21"/>
    </row>
    <row r="17" spans="1:6" ht="28.5" customHeight="1">
      <c r="A17" s="3"/>
      <c r="B17" s="26" t="s">
        <v>45</v>
      </c>
      <c r="C17" s="6"/>
      <c r="D17" s="13"/>
      <c r="E17" s="9"/>
      <c r="F17" s="21"/>
    </row>
    <row r="18" spans="1:6" ht="28.5" customHeight="1">
      <c r="A18" s="22"/>
      <c r="B18" s="6"/>
      <c r="C18" s="6"/>
      <c r="D18" s="13"/>
      <c r="E18" s="9"/>
      <c r="F18" s="21"/>
    </row>
    <row r="19" spans="1:6" ht="28.5" customHeight="1">
      <c r="A19" s="22"/>
      <c r="B19" s="6"/>
      <c r="C19" s="6"/>
      <c r="D19" s="13"/>
      <c r="E19" s="9"/>
      <c r="F19" s="21"/>
    </row>
    <row r="20" spans="1:6" ht="28.5" customHeight="1">
      <c r="A20" s="22"/>
      <c r="B20" s="6"/>
      <c r="C20" s="6"/>
      <c r="D20" s="13"/>
      <c r="E20" s="9"/>
      <c r="F20" s="21"/>
    </row>
    <row r="21" spans="1:6" ht="28.5" customHeight="1">
      <c r="A21" s="22"/>
      <c r="B21" s="6"/>
      <c r="C21" s="6"/>
      <c r="D21" s="13"/>
      <c r="E21" s="9"/>
      <c r="F21" s="21"/>
    </row>
    <row r="22" spans="1:6" ht="28.5" customHeight="1">
      <c r="A22" s="22"/>
      <c r="B22" s="6"/>
      <c r="C22" s="6"/>
      <c r="D22" s="13"/>
      <c r="E22" s="9"/>
      <c r="F22" s="21"/>
    </row>
    <row r="23" spans="1:6" ht="28.5" customHeight="1">
      <c r="A23" s="22"/>
      <c r="B23" s="6"/>
      <c r="C23" s="6"/>
      <c r="D23" s="13"/>
      <c r="E23" s="9"/>
      <c r="F23" s="21"/>
    </row>
    <row r="24" spans="1:6" ht="28.5" customHeight="1">
      <c r="A24" s="22"/>
      <c r="B24" s="6"/>
      <c r="C24" s="6"/>
      <c r="D24" s="13"/>
      <c r="E24" s="9"/>
      <c r="F24" s="21"/>
    </row>
    <row r="25" spans="1:6" ht="28.5" customHeight="1">
      <c r="A25" s="22"/>
      <c r="B25" s="6"/>
      <c r="C25" s="6"/>
      <c r="D25" s="13"/>
      <c r="E25" s="9"/>
      <c r="F25" s="21"/>
    </row>
    <row r="26" spans="1:6" ht="28.5" customHeight="1">
      <c r="A26" s="22"/>
      <c r="B26" s="6"/>
      <c r="C26" s="6"/>
      <c r="D26" s="13"/>
      <c r="E26" s="9"/>
      <c r="F26" s="21"/>
    </row>
    <row r="27" spans="1:6" ht="28.5" customHeight="1">
      <c r="A27" s="22"/>
      <c r="B27" s="26" t="s">
        <v>81</v>
      </c>
      <c r="C27" s="6"/>
      <c r="D27" s="13"/>
      <c r="E27" s="9"/>
      <c r="F27" s="21"/>
    </row>
    <row r="28" spans="1:6" ht="28.5" customHeight="1">
      <c r="A28" s="22"/>
      <c r="B28" s="6"/>
      <c r="C28" s="6"/>
      <c r="D28" s="13"/>
      <c r="E28" s="9"/>
      <c r="F28" s="21"/>
    </row>
    <row r="29" spans="1:6" ht="28.5" customHeight="1">
      <c r="A29" s="22"/>
      <c r="B29" s="6"/>
      <c r="C29" s="6"/>
      <c r="D29" s="13"/>
      <c r="E29" s="9"/>
      <c r="F29" s="21"/>
    </row>
    <row r="30" spans="1:6" ht="28.5" customHeight="1">
      <c r="A30" s="22"/>
      <c r="B30" s="6"/>
      <c r="C30" s="6"/>
      <c r="D30" s="13"/>
      <c r="E30" s="9"/>
      <c r="F30" s="21"/>
    </row>
    <row r="31" spans="1:6" ht="28.5" customHeight="1">
      <c r="A31" s="22"/>
      <c r="B31" s="6"/>
      <c r="C31" s="6"/>
      <c r="D31" s="13"/>
      <c r="E31" s="9"/>
      <c r="F31" s="21"/>
    </row>
    <row r="32" spans="1:6" ht="28.5" customHeight="1">
      <c r="A32" s="22"/>
      <c r="B32" s="6"/>
      <c r="C32" s="6"/>
      <c r="D32" s="13"/>
      <c r="E32" s="9"/>
      <c r="F32" s="21"/>
    </row>
    <row r="33" spans="1:6" ht="28.5" customHeight="1">
      <c r="A33" s="22"/>
      <c r="B33" s="6"/>
      <c r="C33" s="6"/>
      <c r="D33" s="13"/>
      <c r="E33" s="9"/>
      <c r="F33" s="21"/>
    </row>
    <row r="34" spans="1:6" ht="28.5" customHeight="1">
      <c r="A34" s="22"/>
      <c r="B34" s="6"/>
      <c r="C34" s="6"/>
      <c r="D34" s="13"/>
      <c r="E34" s="9"/>
      <c r="F34" s="21"/>
    </row>
    <row r="35" spans="1:6" ht="28.5" customHeight="1">
      <c r="A35" s="22"/>
      <c r="B35" s="6"/>
      <c r="C35" s="6"/>
      <c r="D35" s="13"/>
      <c r="E35" s="9"/>
      <c r="F35" s="21"/>
    </row>
    <row r="36" spans="1:8" ht="28.5" customHeight="1">
      <c r="A36" s="3"/>
      <c r="B36" s="26" t="s">
        <v>44</v>
      </c>
      <c r="C36" s="26"/>
      <c r="D36" s="13"/>
      <c r="E36" s="9"/>
      <c r="F36" s="21"/>
      <c r="H36" s="19"/>
    </row>
    <row r="37" spans="1:6" ht="28.5" customHeight="1">
      <c r="A37" s="22"/>
      <c r="B37" s="6"/>
      <c r="C37" s="6"/>
      <c r="D37" s="6"/>
      <c r="E37" s="9"/>
      <c r="F37" s="21"/>
    </row>
    <row r="38" spans="1:6" ht="28.5" customHeight="1">
      <c r="A38" s="3"/>
      <c r="B38" s="6"/>
      <c r="C38" s="6"/>
      <c r="D38" s="6"/>
      <c r="E38" s="9"/>
      <c r="F38" s="21"/>
    </row>
    <row r="39" spans="1:6" ht="28.5" customHeight="1">
      <c r="A39" s="22"/>
      <c r="B39" s="6"/>
      <c r="C39" s="6"/>
      <c r="D39" s="6"/>
      <c r="E39" s="9"/>
      <c r="F39" s="21"/>
    </row>
    <row r="40" spans="1:6" ht="28.5" customHeight="1">
      <c r="A40" s="3"/>
      <c r="B40" s="6"/>
      <c r="C40" s="6"/>
      <c r="D40" s="13"/>
      <c r="E40" s="9"/>
      <c r="F40" s="21"/>
    </row>
    <row r="41" spans="1:6" ht="28.5" customHeight="1">
      <c r="A41" s="3"/>
      <c r="B41" s="6"/>
      <c r="C41" s="6"/>
      <c r="D41" s="13"/>
      <c r="E41" s="9"/>
      <c r="F41" s="21"/>
    </row>
    <row r="42" spans="1:6" ht="28.5" customHeight="1">
      <c r="A42" s="3"/>
      <c r="B42" s="26" t="s">
        <v>103</v>
      </c>
      <c r="C42" s="6"/>
      <c r="D42" s="13"/>
      <c r="E42" s="9"/>
      <c r="F42" s="21"/>
    </row>
    <row r="43" spans="1:6" ht="28.5" customHeight="1">
      <c r="A43" s="3"/>
      <c r="B43" s="6"/>
      <c r="C43" s="6"/>
      <c r="D43" s="13"/>
      <c r="E43" s="9"/>
      <c r="F43" s="21"/>
    </row>
    <row r="44" spans="1:6" ht="28.5" customHeight="1">
      <c r="A44" s="3"/>
      <c r="B44" s="6"/>
      <c r="C44" s="6"/>
      <c r="D44" s="13"/>
      <c r="E44" s="9"/>
      <c r="F44" s="21"/>
    </row>
    <row r="45" spans="1:6" ht="28.5" customHeight="1">
      <c r="A45" s="3"/>
      <c r="B45" s="6"/>
      <c r="C45" s="6"/>
      <c r="D45" s="13"/>
      <c r="E45" s="9"/>
      <c r="F45" s="21"/>
    </row>
    <row r="46" spans="1:6" ht="28.5" customHeight="1">
      <c r="A46" s="3"/>
      <c r="B46" s="6"/>
      <c r="C46" s="6"/>
      <c r="D46" s="13"/>
      <c r="E46" s="9"/>
      <c r="F46" s="21"/>
    </row>
    <row r="47" spans="1:6" ht="28.5" customHeight="1">
      <c r="A47" s="3"/>
      <c r="B47" s="6"/>
      <c r="C47" s="6"/>
      <c r="D47" s="13"/>
      <c r="E47" s="9"/>
      <c r="F47" s="21"/>
    </row>
    <row r="48" spans="1:6" ht="28.5" customHeight="1">
      <c r="A48" s="3"/>
      <c r="B48" s="26" t="s">
        <v>115</v>
      </c>
      <c r="C48" s="26"/>
      <c r="D48" s="13"/>
      <c r="E48" s="9"/>
      <c r="F48" s="21"/>
    </row>
    <row r="49" spans="1:6" ht="28.5" customHeight="1">
      <c r="A49" s="3"/>
      <c r="B49" s="6"/>
      <c r="C49" s="6"/>
      <c r="D49" s="13"/>
      <c r="E49" s="9"/>
      <c r="F49" s="21"/>
    </row>
    <row r="50" spans="1:6" ht="28.5" customHeight="1">
      <c r="A50" s="3"/>
      <c r="B50" s="6"/>
      <c r="C50" s="6"/>
      <c r="D50" s="13"/>
      <c r="E50" s="9"/>
      <c r="F50" s="21"/>
    </row>
    <row r="51" spans="1:6" ht="28.5" customHeight="1">
      <c r="A51" s="3"/>
      <c r="B51" s="6"/>
      <c r="C51" s="6"/>
      <c r="D51" s="14"/>
      <c r="E51" s="10"/>
      <c r="F51" s="5"/>
    </row>
    <row r="52" spans="1:6" ht="28.5" customHeight="1">
      <c r="A52" s="3"/>
      <c r="B52" s="6"/>
      <c r="C52" s="6"/>
      <c r="D52" s="14"/>
      <c r="E52" s="10"/>
      <c r="F52" s="5"/>
    </row>
    <row r="53" spans="1:6" ht="28.5" customHeight="1">
      <c r="A53" s="3"/>
      <c r="B53" s="6"/>
      <c r="C53" s="6"/>
      <c r="D53" s="14"/>
      <c r="E53" s="10"/>
      <c r="F53" s="5"/>
    </row>
    <row r="54" spans="1:6" ht="28.5" customHeight="1">
      <c r="A54" s="3"/>
      <c r="B54" s="6"/>
      <c r="C54" s="6"/>
      <c r="D54" s="14"/>
      <c r="E54" s="10"/>
      <c r="F54" s="5"/>
    </row>
    <row r="55" spans="1:6" ht="28.5" customHeight="1">
      <c r="A55" s="3"/>
      <c r="B55" s="6"/>
      <c r="C55" s="6"/>
      <c r="D55" s="14"/>
      <c r="E55" s="10"/>
      <c r="F55" s="5"/>
    </row>
    <row r="56" spans="1:6" ht="28.5" customHeight="1">
      <c r="A56" s="3"/>
      <c r="B56" s="8" t="s">
        <v>142</v>
      </c>
      <c r="C56" s="6"/>
      <c r="D56" s="14"/>
      <c r="E56" s="10"/>
      <c r="F56" s="5"/>
    </row>
    <row r="57" spans="1:6" ht="28.5" customHeight="1">
      <c r="A57" s="3"/>
      <c r="B57" s="6"/>
      <c r="C57" s="6"/>
      <c r="D57" s="14"/>
      <c r="E57" s="10"/>
      <c r="F57" s="5"/>
    </row>
    <row r="58" spans="1:6" ht="28.5" customHeight="1">
      <c r="A58" s="3"/>
      <c r="B58" s="6"/>
      <c r="C58" s="6"/>
      <c r="D58" s="14"/>
      <c r="E58" s="10"/>
      <c r="F58" s="5"/>
    </row>
    <row r="59" spans="1:6" ht="28.5" customHeight="1">
      <c r="A59" s="3"/>
      <c r="B59" s="6"/>
      <c r="C59" s="6"/>
      <c r="D59" s="14"/>
      <c r="E59" s="10"/>
      <c r="F59" s="5"/>
    </row>
    <row r="60" spans="1:6" ht="28.5" customHeight="1">
      <c r="A60" s="3"/>
      <c r="B60" s="6"/>
      <c r="C60" s="6"/>
      <c r="D60" s="14"/>
      <c r="E60" s="10"/>
      <c r="F60" s="5"/>
    </row>
    <row r="61" spans="1:6" ht="28.5" customHeight="1">
      <c r="A61" s="3"/>
      <c r="B61" s="6"/>
      <c r="C61" s="6"/>
      <c r="D61" s="14"/>
      <c r="E61" s="10"/>
      <c r="F61" s="5"/>
    </row>
    <row r="62" spans="1:6" ht="28.5" customHeight="1">
      <c r="A62" s="3"/>
      <c r="B62" s="6"/>
      <c r="C62" s="6"/>
      <c r="D62" s="14"/>
      <c r="E62" s="10"/>
      <c r="F62" s="5"/>
    </row>
    <row r="63" spans="1:6" ht="28.5" customHeight="1">
      <c r="A63" s="3"/>
      <c r="B63" s="6"/>
      <c r="C63" s="6"/>
      <c r="D63" s="14"/>
      <c r="E63" s="10"/>
      <c r="F63" s="5"/>
    </row>
    <row r="64" spans="1:6" ht="28.5" customHeight="1">
      <c r="A64" s="3"/>
      <c r="B64" s="8" t="s">
        <v>155</v>
      </c>
      <c r="C64" s="6"/>
      <c r="D64" s="14"/>
      <c r="E64" s="10"/>
      <c r="F64" s="5"/>
    </row>
    <row r="65" spans="1:6" ht="28.5" customHeight="1">
      <c r="A65" s="3"/>
      <c r="B65" s="6"/>
      <c r="C65" s="6"/>
      <c r="D65" s="14"/>
      <c r="E65" s="10"/>
      <c r="F65" s="5"/>
    </row>
    <row r="66" spans="1:6" ht="28.5" customHeight="1">
      <c r="A66" s="3"/>
      <c r="B66" s="6"/>
      <c r="C66" s="6"/>
      <c r="D66" s="14"/>
      <c r="E66" s="10"/>
      <c r="F66" s="5"/>
    </row>
    <row r="67" spans="1:6" ht="28.5" customHeight="1">
      <c r="A67" s="3"/>
      <c r="B67" s="6"/>
      <c r="C67" s="6"/>
      <c r="D67" s="14"/>
      <c r="E67" s="10"/>
      <c r="F67" s="5"/>
    </row>
    <row r="68" spans="1:6" ht="28.5" customHeight="1">
      <c r="A68" s="3"/>
      <c r="B68" s="6"/>
      <c r="C68" s="6"/>
      <c r="D68" s="14"/>
      <c r="E68" s="10"/>
      <c r="F68" s="5"/>
    </row>
    <row r="69" spans="1:6" ht="28.5" customHeight="1">
      <c r="A69" s="3"/>
      <c r="B69" s="6"/>
      <c r="C69" s="6"/>
      <c r="D69" s="14"/>
      <c r="E69" s="10"/>
      <c r="F69" s="5"/>
    </row>
    <row r="70" spans="1:6" ht="28.5" customHeight="1">
      <c r="A70" s="7"/>
      <c r="B70" s="8" t="s">
        <v>4</v>
      </c>
      <c r="C70" s="8"/>
      <c r="D70" s="15"/>
      <c r="E70" s="11">
        <f>SUM(E9:E50)</f>
        <v>0</v>
      </c>
      <c r="F70" s="7"/>
    </row>
    <row r="72" spans="4:5" ht="15.75">
      <c r="D72" s="17"/>
      <c r="E72" s="18"/>
    </row>
  </sheetData>
  <sheetProtection/>
  <autoFilter ref="A7:H7"/>
  <mergeCells count="14">
    <mergeCell ref="A4:F4"/>
    <mergeCell ref="A5:F5"/>
    <mergeCell ref="A6:A7"/>
    <mergeCell ref="B6:B7"/>
    <mergeCell ref="C6:C7"/>
    <mergeCell ref="D6:D7"/>
    <mergeCell ref="E6:E7"/>
    <mergeCell ref="F6:F7"/>
    <mergeCell ref="A1:D1"/>
    <mergeCell ref="E1:F1"/>
    <mergeCell ref="A2:D2"/>
    <mergeCell ref="E2:F2"/>
    <mergeCell ref="A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H181"/>
  <sheetViews>
    <sheetView tabSelected="1" zoomScalePageLayoutView="0" workbookViewId="0" topLeftCell="A1">
      <selection activeCell="A4" sqref="A4:F4"/>
    </sheetView>
  </sheetViews>
  <sheetFormatPr defaultColWidth="8.796875" defaultRowHeight="15"/>
  <cols>
    <col min="1" max="1" width="4.5" style="1" bestFit="1" customWidth="1"/>
    <col min="2" max="2" width="22.09765625" style="2" bestFit="1" customWidth="1"/>
    <col min="3" max="3" width="10.8984375" style="2" bestFit="1" customWidth="1"/>
    <col min="4" max="4" width="18" style="16" bestFit="1" customWidth="1"/>
    <col min="5" max="5" width="13.09765625" style="12" bestFit="1" customWidth="1"/>
    <col min="6" max="6" width="13.09765625" style="1" bestFit="1" customWidth="1"/>
    <col min="7" max="16384" width="9" style="1" customWidth="1"/>
  </cols>
  <sheetData>
    <row r="1" spans="1:6" ht="15.75">
      <c r="A1" s="52" t="s">
        <v>0</v>
      </c>
      <c r="B1" s="52"/>
      <c r="C1" s="52"/>
      <c r="D1" s="52"/>
      <c r="E1" s="53"/>
      <c r="F1" s="53"/>
    </row>
    <row r="2" spans="1:6" ht="16.5" thickBot="1">
      <c r="A2" s="53" t="s">
        <v>1</v>
      </c>
      <c r="B2" s="53"/>
      <c r="C2" s="53"/>
      <c r="D2" s="53"/>
      <c r="E2" s="53"/>
      <c r="F2" s="53"/>
    </row>
    <row r="3" spans="1:6" ht="16.5" thickBot="1">
      <c r="A3" s="54" t="s">
        <v>3</v>
      </c>
      <c r="B3" s="54"/>
      <c r="C3" s="54"/>
      <c r="D3" s="54"/>
      <c r="E3" s="55"/>
      <c r="F3" s="56"/>
    </row>
    <row r="4" spans="1:6" ht="20.25">
      <c r="A4" s="57" t="s">
        <v>42</v>
      </c>
      <c r="B4" s="57"/>
      <c r="C4" s="57"/>
      <c r="D4" s="57"/>
      <c r="E4" s="57"/>
      <c r="F4" s="57"/>
    </row>
    <row r="5" spans="1:6" ht="16.5">
      <c r="A5" s="58"/>
      <c r="B5" s="58"/>
      <c r="C5" s="58"/>
      <c r="D5" s="58"/>
      <c r="E5" s="58"/>
      <c r="F5" s="58"/>
    </row>
    <row r="6" spans="1:6" ht="15.75">
      <c r="A6" s="59" t="s">
        <v>2</v>
      </c>
      <c r="B6" s="59" t="s">
        <v>46</v>
      </c>
      <c r="C6" s="60" t="s">
        <v>47</v>
      </c>
      <c r="D6" s="62" t="s">
        <v>5</v>
      </c>
      <c r="E6" s="63" t="s">
        <v>6</v>
      </c>
      <c r="F6" s="59" t="s">
        <v>48</v>
      </c>
    </row>
    <row r="7" spans="1:6" ht="15.75">
      <c r="A7" s="59"/>
      <c r="B7" s="59"/>
      <c r="C7" s="61"/>
      <c r="D7" s="62"/>
      <c r="E7" s="63"/>
      <c r="F7" s="59"/>
    </row>
    <row r="8" spans="1:6" ht="15.75">
      <c r="A8" s="26"/>
      <c r="B8" s="26" t="s">
        <v>258</v>
      </c>
      <c r="C8" s="26"/>
      <c r="D8" s="27"/>
      <c r="E8" s="28">
        <f>2000000</f>
        <v>2000000</v>
      </c>
      <c r="F8" s="26"/>
    </row>
    <row r="9" spans="1:6" ht="15.75">
      <c r="A9" s="26"/>
      <c r="B9" s="4" t="s">
        <v>300</v>
      </c>
      <c r="C9" s="26"/>
      <c r="D9" s="27"/>
      <c r="E9" s="28"/>
      <c r="F9" s="3" t="s">
        <v>305</v>
      </c>
    </row>
    <row r="10" spans="1:6" ht="15.75">
      <c r="A10" s="26"/>
      <c r="B10" s="4" t="s">
        <v>301</v>
      </c>
      <c r="C10" s="26"/>
      <c r="D10" s="27"/>
      <c r="E10" s="28"/>
      <c r="F10" s="3" t="s">
        <v>305</v>
      </c>
    </row>
    <row r="11" spans="1:6" ht="15.75">
      <c r="A11" s="26"/>
      <c r="B11" s="4" t="s">
        <v>302</v>
      </c>
      <c r="C11" s="26"/>
      <c r="D11" s="27"/>
      <c r="E11" s="28"/>
      <c r="F11" s="3" t="s">
        <v>305</v>
      </c>
    </row>
    <row r="12" spans="1:6" ht="15.75">
      <c r="A12" s="26"/>
      <c r="B12" s="4" t="s">
        <v>303</v>
      </c>
      <c r="C12" s="26"/>
      <c r="D12" s="27"/>
      <c r="E12" s="28"/>
      <c r="F12" s="3" t="s">
        <v>305</v>
      </c>
    </row>
    <row r="13" spans="1:6" ht="15.75">
      <c r="A13" s="26"/>
      <c r="B13" s="4" t="s">
        <v>304</v>
      </c>
      <c r="C13" s="26"/>
      <c r="D13" s="27"/>
      <c r="E13" s="28"/>
      <c r="F13" s="3" t="s">
        <v>305</v>
      </c>
    </row>
    <row r="14" spans="1:6" ht="15.75">
      <c r="A14" s="26"/>
      <c r="B14" s="26" t="s">
        <v>43</v>
      </c>
      <c r="C14" s="26"/>
      <c r="D14" s="27"/>
      <c r="E14" s="28"/>
      <c r="F14" s="26"/>
    </row>
    <row r="15" spans="1:6" ht="15.75">
      <c r="A15" s="36"/>
      <c r="B15" s="37" t="s">
        <v>295</v>
      </c>
      <c r="C15" s="37"/>
      <c r="D15" s="38" t="s">
        <v>11</v>
      </c>
      <c r="E15" s="39">
        <f>200000</f>
        <v>200000</v>
      </c>
      <c r="F15" s="40"/>
    </row>
    <row r="16" spans="1:6" s="23" customFormat="1" ht="15.75">
      <c r="A16" s="41"/>
      <c r="B16" s="37" t="s">
        <v>295</v>
      </c>
      <c r="C16" s="42"/>
      <c r="D16" s="38" t="s">
        <v>12</v>
      </c>
      <c r="E16" s="39">
        <v>2100000</v>
      </c>
      <c r="F16" s="40"/>
    </row>
    <row r="17" spans="1:6" s="23" customFormat="1" ht="15.75">
      <c r="A17" s="22"/>
      <c r="B17" s="25" t="s">
        <v>259</v>
      </c>
      <c r="C17" s="25" t="s">
        <v>240</v>
      </c>
      <c r="D17" s="13" t="s">
        <v>49</v>
      </c>
      <c r="E17" s="9">
        <v>4800000</v>
      </c>
      <c r="F17" s="21">
        <v>44284</v>
      </c>
    </row>
    <row r="18" spans="1:6" s="23" customFormat="1" ht="15.75">
      <c r="A18" s="22"/>
      <c r="B18" s="25" t="s">
        <v>160</v>
      </c>
      <c r="C18" s="25" t="s">
        <v>55</v>
      </c>
      <c r="D18" s="13" t="s">
        <v>16</v>
      </c>
      <c r="E18" s="9">
        <v>2500000</v>
      </c>
      <c r="F18" s="21">
        <v>44280</v>
      </c>
    </row>
    <row r="19" spans="1:6" s="23" customFormat="1" ht="15.75">
      <c r="A19" s="22"/>
      <c r="B19" s="25" t="s">
        <v>158</v>
      </c>
      <c r="C19" s="25" t="s">
        <v>159</v>
      </c>
      <c r="D19" s="13" t="s">
        <v>50</v>
      </c>
      <c r="E19" s="9">
        <v>2800000</v>
      </c>
      <c r="F19" s="21">
        <v>44280</v>
      </c>
    </row>
    <row r="20" spans="1:6" s="23" customFormat="1" ht="15.75">
      <c r="A20" s="22"/>
      <c r="B20" s="25" t="s">
        <v>161</v>
      </c>
      <c r="C20" s="25" t="s">
        <v>162</v>
      </c>
      <c r="D20" s="13" t="s">
        <v>51</v>
      </c>
      <c r="E20" s="9">
        <v>2500000</v>
      </c>
      <c r="F20" s="21">
        <v>44280</v>
      </c>
    </row>
    <row r="21" spans="1:6" s="23" customFormat="1" ht="15.75">
      <c r="A21" s="22"/>
      <c r="B21" s="25" t="s">
        <v>291</v>
      </c>
      <c r="C21" s="25"/>
      <c r="D21" s="13" t="s">
        <v>52</v>
      </c>
      <c r="E21" s="9">
        <v>3800000</v>
      </c>
      <c r="F21" s="21">
        <v>44286</v>
      </c>
    </row>
    <row r="22" spans="1:6" s="23" customFormat="1" ht="15.75">
      <c r="A22" s="22"/>
      <c r="B22" s="25" t="s">
        <v>54</v>
      </c>
      <c r="C22" s="25" t="s">
        <v>55</v>
      </c>
      <c r="D22" s="13" t="s">
        <v>53</v>
      </c>
      <c r="E22" s="9">
        <v>5900000</v>
      </c>
      <c r="F22" s="21">
        <v>44278</v>
      </c>
    </row>
    <row r="23" spans="1:6" s="23" customFormat="1" ht="15.75">
      <c r="A23" s="22"/>
      <c r="B23" s="25" t="s">
        <v>261</v>
      </c>
      <c r="C23" s="25"/>
      <c r="D23" s="13" t="s">
        <v>22</v>
      </c>
      <c r="E23" s="9">
        <v>1600000</v>
      </c>
      <c r="F23" s="21">
        <v>44284</v>
      </c>
    </row>
    <row r="24" spans="1:6" s="23" customFormat="1" ht="15.75">
      <c r="A24" s="22"/>
      <c r="B24" s="25" t="s">
        <v>260</v>
      </c>
      <c r="C24" s="25"/>
      <c r="D24" s="13" t="s">
        <v>56</v>
      </c>
      <c r="E24" s="9">
        <v>1600000</v>
      </c>
      <c r="F24" s="21">
        <v>44284</v>
      </c>
    </row>
    <row r="25" spans="1:6" s="23" customFormat="1" ht="15.75">
      <c r="A25" s="22"/>
      <c r="B25" s="25" t="s">
        <v>163</v>
      </c>
      <c r="C25" s="25" t="s">
        <v>55</v>
      </c>
      <c r="D25" s="13" t="s">
        <v>57</v>
      </c>
      <c r="E25" s="9">
        <v>2300000</v>
      </c>
      <c r="F25" s="21">
        <v>44278</v>
      </c>
    </row>
    <row r="26" spans="1:6" s="23" customFormat="1" ht="15.75">
      <c r="A26" s="22"/>
      <c r="B26" s="25" t="s">
        <v>241</v>
      </c>
      <c r="C26" s="25"/>
      <c r="D26" s="13" t="s">
        <v>58</v>
      </c>
      <c r="E26" s="9">
        <v>600000</v>
      </c>
      <c r="F26" s="21">
        <v>44281</v>
      </c>
    </row>
    <row r="27" spans="1:6" ht="15.75">
      <c r="A27" s="3"/>
      <c r="B27" s="26" t="s">
        <v>45</v>
      </c>
      <c r="C27" s="6"/>
      <c r="D27" s="13"/>
      <c r="E27" s="9"/>
      <c r="F27" s="21"/>
    </row>
    <row r="28" spans="1:6" ht="15.75">
      <c r="A28" s="41"/>
      <c r="B28" s="43" t="s">
        <v>295</v>
      </c>
      <c r="C28" s="43"/>
      <c r="D28" s="38" t="s">
        <v>29</v>
      </c>
      <c r="E28" s="39">
        <v>1200000</v>
      </c>
      <c r="F28" s="40"/>
    </row>
    <row r="29" spans="1:6" ht="15.75">
      <c r="A29" s="22"/>
      <c r="B29" s="6" t="s">
        <v>28</v>
      </c>
      <c r="C29" s="6" t="s">
        <v>55</v>
      </c>
      <c r="D29" s="13" t="s">
        <v>59</v>
      </c>
      <c r="E29" s="9">
        <v>4200000</v>
      </c>
      <c r="F29" s="21">
        <v>44278</v>
      </c>
    </row>
    <row r="30" spans="1:6" ht="15.75">
      <c r="A30" s="44"/>
      <c r="B30" s="31" t="s">
        <v>299</v>
      </c>
      <c r="C30" s="31"/>
      <c r="D30" s="32" t="s">
        <v>60</v>
      </c>
      <c r="E30" s="33"/>
      <c r="F30" s="34"/>
    </row>
    <row r="31" spans="1:6" ht="15.75">
      <c r="A31" s="22"/>
      <c r="B31" s="6" t="s">
        <v>65</v>
      </c>
      <c r="C31" s="6" t="s">
        <v>66</v>
      </c>
      <c r="D31" s="13" t="s">
        <v>61</v>
      </c>
      <c r="E31" s="9">
        <v>1100000</v>
      </c>
      <c r="F31" s="21">
        <v>44278</v>
      </c>
    </row>
    <row r="32" spans="1:6" ht="15.75">
      <c r="A32" s="22"/>
      <c r="B32" s="6" t="s">
        <v>169</v>
      </c>
      <c r="C32" s="6" t="s">
        <v>159</v>
      </c>
      <c r="D32" s="13" t="s">
        <v>62</v>
      </c>
      <c r="E32" s="9">
        <v>600000</v>
      </c>
      <c r="F32" s="21">
        <v>44278</v>
      </c>
    </row>
    <row r="33" spans="1:6" ht="15.75">
      <c r="A33" s="22"/>
      <c r="B33" s="6" t="s">
        <v>168</v>
      </c>
      <c r="C33" s="6" t="s">
        <v>55</v>
      </c>
      <c r="D33" s="13" t="s">
        <v>63</v>
      </c>
      <c r="E33" s="9">
        <v>1800000</v>
      </c>
      <c r="F33" s="21">
        <v>44280</v>
      </c>
    </row>
    <row r="34" spans="1:6" ht="15.75">
      <c r="A34" s="22"/>
      <c r="B34" s="6" t="s">
        <v>166</v>
      </c>
      <c r="C34" s="6" t="s">
        <v>66</v>
      </c>
      <c r="D34" s="13" t="s">
        <v>64</v>
      </c>
      <c r="E34" s="9">
        <v>1200000</v>
      </c>
      <c r="F34" s="21">
        <v>44280</v>
      </c>
    </row>
    <row r="35" spans="1:6" ht="15.75">
      <c r="A35" s="22"/>
      <c r="B35" s="37" t="s">
        <v>295</v>
      </c>
      <c r="C35" s="43"/>
      <c r="D35" s="38" t="s">
        <v>31</v>
      </c>
      <c r="E35" s="39">
        <v>200000</v>
      </c>
      <c r="F35" s="40"/>
    </row>
    <row r="36" spans="1:6" ht="15.75">
      <c r="A36" s="22"/>
      <c r="B36" s="6" t="s">
        <v>292</v>
      </c>
      <c r="C36" s="6"/>
      <c r="D36" s="13" t="s">
        <v>67</v>
      </c>
      <c r="E36" s="9">
        <v>100000</v>
      </c>
      <c r="F36" s="21"/>
    </row>
    <row r="37" spans="1:6" ht="15.75">
      <c r="A37" s="44"/>
      <c r="B37" s="31" t="s">
        <v>299</v>
      </c>
      <c r="C37" s="31"/>
      <c r="D37" s="32" t="s">
        <v>68</v>
      </c>
      <c r="E37" s="33"/>
      <c r="F37" s="34"/>
    </row>
    <row r="38" spans="1:6" s="23" customFormat="1" ht="15.75">
      <c r="A38" s="3"/>
      <c r="B38" s="24" t="s">
        <v>292</v>
      </c>
      <c r="C38" s="24"/>
      <c r="D38" s="13" t="s">
        <v>34</v>
      </c>
      <c r="E38" s="9">
        <v>100000</v>
      </c>
      <c r="F38" s="21"/>
    </row>
    <row r="39" spans="1:6" ht="15.75">
      <c r="A39" s="22"/>
      <c r="B39" s="6" t="s">
        <v>217</v>
      </c>
      <c r="C39" s="6" t="s">
        <v>66</v>
      </c>
      <c r="D39" s="13" t="s">
        <v>262</v>
      </c>
      <c r="E39" s="9">
        <v>1000000</v>
      </c>
      <c r="F39" s="21">
        <v>44281</v>
      </c>
    </row>
    <row r="40" spans="1:6" ht="15.75">
      <c r="A40" s="22"/>
      <c r="B40" s="6" t="s">
        <v>170</v>
      </c>
      <c r="C40" s="6"/>
      <c r="D40" s="13" t="s">
        <v>69</v>
      </c>
      <c r="E40" s="9">
        <v>400000</v>
      </c>
      <c r="F40" s="21">
        <v>44280</v>
      </c>
    </row>
    <row r="41" spans="1:6" ht="15.75">
      <c r="A41" s="22"/>
      <c r="B41" s="6" t="s">
        <v>293</v>
      </c>
      <c r="C41" s="6"/>
      <c r="D41" s="13" t="s">
        <v>70</v>
      </c>
      <c r="E41" s="9">
        <v>500000</v>
      </c>
      <c r="F41" s="21"/>
    </row>
    <row r="42" spans="1:6" ht="15.75">
      <c r="A42" s="22"/>
      <c r="B42" s="6" t="s">
        <v>263</v>
      </c>
      <c r="C42" s="6"/>
      <c r="D42" s="13" t="s">
        <v>71</v>
      </c>
      <c r="E42" s="9">
        <v>700000</v>
      </c>
      <c r="F42" s="21">
        <v>44285</v>
      </c>
    </row>
    <row r="43" spans="1:6" ht="15.75">
      <c r="A43" s="22"/>
      <c r="B43" s="6" t="s">
        <v>165</v>
      </c>
      <c r="C43" s="6" t="s">
        <v>66</v>
      </c>
      <c r="D43" s="13" t="s">
        <v>72</v>
      </c>
      <c r="E43" s="9">
        <v>700000</v>
      </c>
      <c r="F43" s="21">
        <v>44280</v>
      </c>
    </row>
    <row r="44" spans="1:6" ht="15.75">
      <c r="A44" s="22"/>
      <c r="B44" s="6" t="s">
        <v>264</v>
      </c>
      <c r="C44" s="6"/>
      <c r="D44" s="13" t="s">
        <v>73</v>
      </c>
      <c r="E44" s="9">
        <v>1400000</v>
      </c>
      <c r="F44" s="21">
        <v>44285</v>
      </c>
    </row>
    <row r="45" spans="1:6" ht="15.75">
      <c r="A45" s="22"/>
      <c r="B45" s="6" t="s">
        <v>172</v>
      </c>
      <c r="C45" s="6" t="s">
        <v>66</v>
      </c>
      <c r="D45" s="13" t="s">
        <v>74</v>
      </c>
      <c r="E45" s="9">
        <v>700000</v>
      </c>
      <c r="F45" s="21">
        <v>44280</v>
      </c>
    </row>
    <row r="46" spans="1:6" ht="15.75">
      <c r="A46" s="22"/>
      <c r="B46" s="6" t="s">
        <v>294</v>
      </c>
      <c r="C46" s="6"/>
      <c r="D46" s="13" t="s">
        <v>74</v>
      </c>
      <c r="E46" s="9">
        <v>100000</v>
      </c>
      <c r="F46" s="21"/>
    </row>
    <row r="47" spans="1:6" ht="15.75">
      <c r="A47" s="22"/>
      <c r="B47" s="6" t="s">
        <v>164</v>
      </c>
      <c r="C47" s="6" t="s">
        <v>66</v>
      </c>
      <c r="D47" s="13" t="s">
        <v>75</v>
      </c>
      <c r="E47" s="9">
        <v>900000</v>
      </c>
      <c r="F47" s="21">
        <v>44280</v>
      </c>
    </row>
    <row r="48" spans="1:6" ht="15.75">
      <c r="A48" s="22"/>
      <c r="B48" s="6" t="s">
        <v>292</v>
      </c>
      <c r="C48" s="6"/>
      <c r="D48" s="13" t="s">
        <v>76</v>
      </c>
      <c r="E48" s="9">
        <v>100000</v>
      </c>
      <c r="F48" s="21"/>
    </row>
    <row r="49" spans="1:6" ht="15.75">
      <c r="A49" s="22"/>
      <c r="B49" s="6" t="s">
        <v>171</v>
      </c>
      <c r="C49" s="6"/>
      <c r="D49" s="13" t="s">
        <v>77</v>
      </c>
      <c r="E49" s="9">
        <v>200000</v>
      </c>
      <c r="F49" s="21">
        <v>44280</v>
      </c>
    </row>
    <row r="50" spans="1:6" ht="15.75">
      <c r="A50" s="22"/>
      <c r="B50" s="6" t="s">
        <v>292</v>
      </c>
      <c r="C50" s="6"/>
      <c r="D50" s="13" t="s">
        <v>78</v>
      </c>
      <c r="E50" s="9">
        <f>500000</f>
        <v>500000</v>
      </c>
      <c r="F50" s="21"/>
    </row>
    <row r="51" spans="1:6" ht="15.75">
      <c r="A51" s="22"/>
      <c r="B51" s="6" t="s">
        <v>167</v>
      </c>
      <c r="C51" s="6"/>
      <c r="D51" s="13" t="s">
        <v>79</v>
      </c>
      <c r="E51" s="9">
        <v>300000</v>
      </c>
      <c r="F51" s="21"/>
    </row>
    <row r="52" spans="1:6" ht="15.75">
      <c r="A52" s="22"/>
      <c r="B52" s="6" t="s">
        <v>292</v>
      </c>
      <c r="C52" s="6"/>
      <c r="D52" s="13" t="s">
        <v>80</v>
      </c>
      <c r="E52" s="9">
        <v>100000</v>
      </c>
      <c r="F52" s="21"/>
    </row>
    <row r="53" spans="1:6" ht="15.75">
      <c r="A53" s="22"/>
      <c r="B53" s="26" t="s">
        <v>81</v>
      </c>
      <c r="C53" s="6"/>
      <c r="D53" s="13"/>
      <c r="E53" s="9"/>
      <c r="F53" s="21"/>
    </row>
    <row r="54" spans="1:6" ht="15.75">
      <c r="A54" s="44"/>
      <c r="B54" s="31" t="s">
        <v>299</v>
      </c>
      <c r="C54" s="31"/>
      <c r="D54" s="32" t="s">
        <v>173</v>
      </c>
      <c r="E54" s="33"/>
      <c r="F54" s="34"/>
    </row>
    <row r="55" spans="1:6" ht="15.75">
      <c r="A55" s="44"/>
      <c r="B55" s="31" t="s">
        <v>299</v>
      </c>
      <c r="C55" s="31"/>
      <c r="D55" s="32" t="s">
        <v>174</v>
      </c>
      <c r="E55" s="33"/>
      <c r="F55" s="34"/>
    </row>
    <row r="56" spans="1:6" ht="15.75">
      <c r="A56" s="22"/>
      <c r="B56" s="6" t="s">
        <v>205</v>
      </c>
      <c r="C56" s="6" t="s">
        <v>153</v>
      </c>
      <c r="D56" s="13" t="s">
        <v>175</v>
      </c>
      <c r="E56" s="9">
        <v>800000</v>
      </c>
      <c r="F56" s="21"/>
    </row>
    <row r="57" spans="1:6" ht="15.75">
      <c r="A57" s="22"/>
      <c r="B57" s="6" t="s">
        <v>198</v>
      </c>
      <c r="C57" s="6" t="s">
        <v>66</v>
      </c>
      <c r="D57" s="13" t="s">
        <v>176</v>
      </c>
      <c r="E57" s="9">
        <v>1200000</v>
      </c>
      <c r="F57" s="21"/>
    </row>
    <row r="58" spans="1:6" ht="15.75">
      <c r="A58" s="22"/>
      <c r="B58" s="6" t="s">
        <v>203</v>
      </c>
      <c r="C58" s="6"/>
      <c r="D58" s="13" t="s">
        <v>177</v>
      </c>
      <c r="E58" s="9">
        <v>2400000</v>
      </c>
      <c r="F58" s="21"/>
    </row>
    <row r="59" spans="1:6" ht="15.75">
      <c r="A59" s="22"/>
      <c r="B59" s="6" t="s">
        <v>202</v>
      </c>
      <c r="C59" s="6" t="s">
        <v>66</v>
      </c>
      <c r="D59" s="13" t="s">
        <v>178</v>
      </c>
      <c r="E59" s="9">
        <v>3100000</v>
      </c>
      <c r="F59" s="21"/>
    </row>
    <row r="60" spans="1:6" ht="15.75">
      <c r="A60" s="22"/>
      <c r="B60" s="6" t="s">
        <v>195</v>
      </c>
      <c r="C60" s="6" t="s">
        <v>66</v>
      </c>
      <c r="D60" s="13" t="s">
        <v>179</v>
      </c>
      <c r="E60" s="9">
        <v>1700000</v>
      </c>
      <c r="F60" s="21"/>
    </row>
    <row r="61" spans="1:6" ht="15.75">
      <c r="A61" s="22"/>
      <c r="B61" s="6" t="s">
        <v>196</v>
      </c>
      <c r="C61" s="6"/>
      <c r="D61" s="13" t="s">
        <v>180</v>
      </c>
      <c r="E61" s="9">
        <v>1900000</v>
      </c>
      <c r="F61" s="21"/>
    </row>
    <row r="62" spans="1:6" ht="15.75">
      <c r="A62" s="22"/>
      <c r="B62" s="6" t="s">
        <v>200</v>
      </c>
      <c r="C62" s="6" t="s">
        <v>201</v>
      </c>
      <c r="D62" s="13" t="s">
        <v>181</v>
      </c>
      <c r="E62" s="9">
        <v>1400000</v>
      </c>
      <c r="F62" s="21"/>
    </row>
    <row r="63" spans="1:6" ht="15.75">
      <c r="A63" s="44"/>
      <c r="B63" s="31" t="s">
        <v>299</v>
      </c>
      <c r="C63" s="31"/>
      <c r="D63" s="32" t="s">
        <v>182</v>
      </c>
      <c r="E63" s="33"/>
      <c r="F63" s="21"/>
    </row>
    <row r="64" spans="1:6" ht="15.75">
      <c r="A64" s="44"/>
      <c r="B64" s="31" t="s">
        <v>299</v>
      </c>
      <c r="C64" s="31"/>
      <c r="D64" s="32" t="s">
        <v>183</v>
      </c>
      <c r="E64" s="33"/>
      <c r="F64" s="21"/>
    </row>
    <row r="65" spans="1:6" ht="15.75">
      <c r="A65" s="22"/>
      <c r="B65" s="6" t="s">
        <v>295</v>
      </c>
      <c r="C65" s="6"/>
      <c r="D65" s="13" t="s">
        <v>184</v>
      </c>
      <c r="E65" s="9">
        <v>700000</v>
      </c>
      <c r="F65" s="21"/>
    </row>
    <row r="66" spans="1:6" ht="15.75">
      <c r="A66" s="22"/>
      <c r="B66" s="6" t="s">
        <v>266</v>
      </c>
      <c r="C66" s="6"/>
      <c r="D66" s="13" t="s">
        <v>185</v>
      </c>
      <c r="E66" s="9">
        <v>1600000</v>
      </c>
      <c r="F66" s="21"/>
    </row>
    <row r="67" spans="1:6" ht="15.75">
      <c r="A67" s="22"/>
      <c r="B67" s="6" t="s">
        <v>197</v>
      </c>
      <c r="C67" s="6"/>
      <c r="D67" s="13" t="s">
        <v>186</v>
      </c>
      <c r="E67" s="9">
        <v>2000000</v>
      </c>
      <c r="F67" s="21"/>
    </row>
    <row r="68" spans="1:6" ht="15.75">
      <c r="A68" s="22"/>
      <c r="B68" s="6" t="s">
        <v>194</v>
      </c>
      <c r="C68" s="6" t="s">
        <v>66</v>
      </c>
      <c r="D68" s="13" t="s">
        <v>187</v>
      </c>
      <c r="E68" s="9">
        <v>2000000</v>
      </c>
      <c r="F68" s="21"/>
    </row>
    <row r="69" spans="1:6" ht="15.75">
      <c r="A69" s="41"/>
      <c r="B69" s="43" t="s">
        <v>295</v>
      </c>
      <c r="C69" s="43"/>
      <c r="D69" s="38" t="s">
        <v>188</v>
      </c>
      <c r="E69" s="39">
        <f>500000</f>
        <v>500000</v>
      </c>
      <c r="F69" s="40"/>
    </row>
    <row r="70" spans="1:6" ht="15.75">
      <c r="A70" s="41"/>
      <c r="B70" s="43" t="s">
        <v>295</v>
      </c>
      <c r="C70" s="43"/>
      <c r="D70" s="38" t="s">
        <v>189</v>
      </c>
      <c r="E70" s="39">
        <v>200000</v>
      </c>
      <c r="F70" s="40"/>
    </row>
    <row r="71" spans="1:6" ht="15.75">
      <c r="A71" s="22"/>
      <c r="B71" s="6" t="s">
        <v>204</v>
      </c>
      <c r="C71" s="6" t="s">
        <v>66</v>
      </c>
      <c r="D71" s="13" t="s">
        <v>190</v>
      </c>
      <c r="E71" s="9">
        <v>4300000</v>
      </c>
      <c r="F71" s="21"/>
    </row>
    <row r="72" spans="1:6" ht="15.75">
      <c r="A72" s="22"/>
      <c r="B72" s="6" t="s">
        <v>265</v>
      </c>
      <c r="C72" s="6"/>
      <c r="D72" s="13" t="s">
        <v>191</v>
      </c>
      <c r="E72" s="9">
        <v>1300000</v>
      </c>
      <c r="F72" s="21"/>
    </row>
    <row r="73" spans="1:6" ht="15.75">
      <c r="A73" s="22"/>
      <c r="B73" s="6" t="s">
        <v>199</v>
      </c>
      <c r="C73" s="6" t="s">
        <v>66</v>
      </c>
      <c r="D73" s="13" t="s">
        <v>192</v>
      </c>
      <c r="E73" s="9">
        <v>6900000</v>
      </c>
      <c r="F73" s="21"/>
    </row>
    <row r="74" spans="1:6" ht="15.75">
      <c r="A74" s="22"/>
      <c r="B74" s="6" t="s">
        <v>244</v>
      </c>
      <c r="C74" s="6" t="s">
        <v>66</v>
      </c>
      <c r="D74" s="13" t="s">
        <v>193</v>
      </c>
      <c r="E74" s="9">
        <v>5100000</v>
      </c>
      <c r="F74" s="21">
        <v>44281</v>
      </c>
    </row>
    <row r="75" spans="1:6" ht="15.75">
      <c r="A75" s="22"/>
      <c r="B75" s="6"/>
      <c r="C75" s="6"/>
      <c r="D75" s="13"/>
      <c r="E75" s="9"/>
      <c r="F75" s="21"/>
    </row>
    <row r="76" spans="1:8" ht="15.75">
      <c r="A76" s="3"/>
      <c r="B76" s="26" t="s">
        <v>44</v>
      </c>
      <c r="C76" s="26"/>
      <c r="D76" s="13"/>
      <c r="E76" s="9"/>
      <c r="F76" s="21"/>
      <c r="H76" s="19"/>
    </row>
    <row r="77" spans="1:6" ht="15.75">
      <c r="A77" s="22"/>
      <c r="B77" s="6" t="s">
        <v>267</v>
      </c>
      <c r="C77" s="6"/>
      <c r="D77" s="6" t="s">
        <v>27</v>
      </c>
      <c r="E77" s="9">
        <v>4100000</v>
      </c>
      <c r="F77" s="21">
        <v>44286</v>
      </c>
    </row>
    <row r="78" spans="1:6" ht="15.75">
      <c r="A78" s="36"/>
      <c r="B78" s="43" t="s">
        <v>295</v>
      </c>
      <c r="C78" s="43"/>
      <c r="D78" s="43" t="s">
        <v>33</v>
      </c>
      <c r="E78" s="39">
        <v>5000000</v>
      </c>
      <c r="F78" s="40"/>
    </row>
    <row r="79" spans="1:6" ht="15.75">
      <c r="A79" s="22"/>
      <c r="B79" s="6" t="s">
        <v>212</v>
      </c>
      <c r="C79" s="6" t="s">
        <v>66</v>
      </c>
      <c r="D79" s="6" t="s">
        <v>82</v>
      </c>
      <c r="E79" s="9">
        <v>7600000</v>
      </c>
      <c r="F79" s="21"/>
    </row>
    <row r="80" spans="1:6" ht="15.75">
      <c r="A80" s="3"/>
      <c r="B80" s="6" t="s">
        <v>206</v>
      </c>
      <c r="C80" s="6" t="s">
        <v>66</v>
      </c>
      <c r="D80" s="6" t="s">
        <v>83</v>
      </c>
      <c r="E80" s="9">
        <v>6300000</v>
      </c>
      <c r="F80" s="21"/>
    </row>
    <row r="81" spans="1:6" ht="15.75">
      <c r="A81" s="3"/>
      <c r="B81" s="6" t="s">
        <v>268</v>
      </c>
      <c r="C81" s="6" t="s">
        <v>233</v>
      </c>
      <c r="D81" s="6" t="s">
        <v>84</v>
      </c>
      <c r="E81" s="9">
        <v>4600000</v>
      </c>
      <c r="F81" s="21"/>
    </row>
    <row r="82" spans="1:6" ht="15.75">
      <c r="A82" s="22"/>
      <c r="B82" s="6" t="s">
        <v>252</v>
      </c>
      <c r="C82" s="6" t="s">
        <v>233</v>
      </c>
      <c r="D82" s="6" t="s">
        <v>86</v>
      </c>
      <c r="E82" s="9">
        <v>4700000</v>
      </c>
      <c r="F82" s="21"/>
    </row>
    <row r="83" spans="1:6" ht="15.75">
      <c r="A83" s="22"/>
      <c r="B83" s="6" t="s">
        <v>256</v>
      </c>
      <c r="C83" s="6"/>
      <c r="D83" s="6" t="s">
        <v>85</v>
      </c>
      <c r="E83" s="9">
        <v>4400000</v>
      </c>
      <c r="F83" s="21"/>
    </row>
    <row r="84" spans="1:6" ht="15.75">
      <c r="A84" s="22"/>
      <c r="B84" s="6" t="s">
        <v>271</v>
      </c>
      <c r="C84" s="6"/>
      <c r="D84" s="6" t="s">
        <v>87</v>
      </c>
      <c r="E84" s="9">
        <v>5100000</v>
      </c>
      <c r="F84" s="21"/>
    </row>
    <row r="85" spans="1:6" ht="15.75">
      <c r="A85" s="22"/>
      <c r="B85" s="6" t="s">
        <v>269</v>
      </c>
      <c r="C85" s="6" t="s">
        <v>159</v>
      </c>
      <c r="D85" s="6" t="s">
        <v>88</v>
      </c>
      <c r="E85" s="9">
        <v>5500000</v>
      </c>
      <c r="F85" s="21"/>
    </row>
    <row r="86" spans="1:6" ht="15.75">
      <c r="A86" s="22"/>
      <c r="B86" s="6" t="s">
        <v>255</v>
      </c>
      <c r="C86" s="6" t="s">
        <v>66</v>
      </c>
      <c r="D86" s="6" t="s">
        <v>89</v>
      </c>
      <c r="E86" s="9">
        <v>3500000</v>
      </c>
      <c r="F86" s="21"/>
    </row>
    <row r="87" spans="1:6" ht="15.75">
      <c r="A87" s="22"/>
      <c r="B87" s="6" t="s">
        <v>211</v>
      </c>
      <c r="C87" s="6" t="s">
        <v>66</v>
      </c>
      <c r="D87" s="6" t="s">
        <v>90</v>
      </c>
      <c r="E87" s="9">
        <v>4000000</v>
      </c>
      <c r="F87" s="21"/>
    </row>
    <row r="88" spans="1:6" ht="15.75">
      <c r="A88" s="22"/>
      <c r="B88" s="6" t="s">
        <v>92</v>
      </c>
      <c r="C88" s="6" t="s">
        <v>93</v>
      </c>
      <c r="D88" s="6" t="s">
        <v>91</v>
      </c>
      <c r="E88" s="9">
        <v>3200000</v>
      </c>
      <c r="F88" s="21">
        <v>44278</v>
      </c>
    </row>
    <row r="89" spans="1:6" ht="15.75">
      <c r="A89" s="3"/>
      <c r="B89" s="6" t="s">
        <v>296</v>
      </c>
      <c r="C89" s="6" t="s">
        <v>233</v>
      </c>
      <c r="D89" s="13" t="s">
        <v>32</v>
      </c>
      <c r="E89" s="9">
        <v>4700000</v>
      </c>
      <c r="F89" s="21"/>
    </row>
    <row r="90" spans="1:6" ht="15.75">
      <c r="A90" s="3"/>
      <c r="B90" s="6" t="s">
        <v>270</v>
      </c>
      <c r="C90" s="6"/>
      <c r="D90" s="13" t="s">
        <v>30</v>
      </c>
      <c r="E90" s="9">
        <v>3500000</v>
      </c>
      <c r="F90" s="21"/>
    </row>
    <row r="91" spans="1:6" ht="15.75">
      <c r="A91" s="3"/>
      <c r="B91" s="6" t="s">
        <v>209</v>
      </c>
      <c r="C91" s="6" t="s">
        <v>66</v>
      </c>
      <c r="D91" s="13" t="s">
        <v>94</v>
      </c>
      <c r="E91" s="9">
        <v>9600000</v>
      </c>
      <c r="F91" s="21"/>
    </row>
    <row r="92" spans="1:6" ht="15.75">
      <c r="A92" s="3"/>
      <c r="B92" s="6" t="s">
        <v>207</v>
      </c>
      <c r="C92" s="6" t="s">
        <v>208</v>
      </c>
      <c r="D92" s="13" t="s">
        <v>95</v>
      </c>
      <c r="E92" s="9">
        <v>7200000</v>
      </c>
      <c r="F92" s="21"/>
    </row>
    <row r="93" spans="1:6" ht="15.75">
      <c r="A93" s="3"/>
      <c r="B93" s="6" t="s">
        <v>254</v>
      </c>
      <c r="C93" s="6" t="s">
        <v>236</v>
      </c>
      <c r="D93" s="13" t="s">
        <v>96</v>
      </c>
      <c r="E93" s="9">
        <v>7700000</v>
      </c>
      <c r="F93" s="21"/>
    </row>
    <row r="94" spans="1:6" ht="15.75">
      <c r="A94" s="3"/>
      <c r="B94" s="6" t="s">
        <v>253</v>
      </c>
      <c r="C94" s="6" t="s">
        <v>236</v>
      </c>
      <c r="D94" s="13" t="s">
        <v>297</v>
      </c>
      <c r="E94" s="9">
        <v>5300000</v>
      </c>
      <c r="F94" s="21"/>
    </row>
    <row r="95" spans="1:6" ht="15.75">
      <c r="A95" s="3"/>
      <c r="B95" s="6" t="s">
        <v>98</v>
      </c>
      <c r="C95" s="6" t="s">
        <v>66</v>
      </c>
      <c r="D95" s="13" t="s">
        <v>97</v>
      </c>
      <c r="E95" s="9">
        <v>8000000</v>
      </c>
      <c r="F95" s="21"/>
    </row>
    <row r="96" spans="1:6" ht="15.75">
      <c r="A96" s="3"/>
      <c r="B96" s="6" t="s">
        <v>210</v>
      </c>
      <c r="C96" s="6" t="s">
        <v>99</v>
      </c>
      <c r="D96" s="13" t="s">
        <v>99</v>
      </c>
      <c r="E96" s="9">
        <v>3600000</v>
      </c>
      <c r="F96" s="21"/>
    </row>
    <row r="97" spans="1:6" ht="15.75">
      <c r="A97" s="3"/>
      <c r="B97" s="35" t="s">
        <v>257</v>
      </c>
      <c r="C97" s="6"/>
      <c r="D97" s="13" t="s">
        <v>100</v>
      </c>
      <c r="E97" s="9">
        <v>2300000</v>
      </c>
      <c r="F97" s="21"/>
    </row>
    <row r="98" spans="1:6" ht="15.75">
      <c r="A98" s="3"/>
      <c r="B98" s="6" t="s">
        <v>102</v>
      </c>
      <c r="C98" s="6" t="s">
        <v>93</v>
      </c>
      <c r="D98" s="13" t="s">
        <v>101</v>
      </c>
      <c r="E98" s="9">
        <v>3000000</v>
      </c>
      <c r="F98" s="21"/>
    </row>
    <row r="99" spans="1:6" ht="15.75">
      <c r="A99" s="3"/>
      <c r="B99" s="26" t="s">
        <v>103</v>
      </c>
      <c r="C99" s="6"/>
      <c r="D99" s="13"/>
      <c r="E99" s="9"/>
      <c r="F99" s="21"/>
    </row>
    <row r="100" spans="1:6" ht="15.75">
      <c r="A100" s="3"/>
      <c r="B100" s="6" t="s">
        <v>298</v>
      </c>
      <c r="C100" s="6"/>
      <c r="D100" s="13" t="s">
        <v>25</v>
      </c>
      <c r="E100" s="9">
        <v>200000</v>
      </c>
      <c r="F100" s="21"/>
    </row>
    <row r="101" spans="1:6" ht="15.75">
      <c r="A101" s="3"/>
      <c r="B101" s="6" t="s">
        <v>274</v>
      </c>
      <c r="C101" s="6"/>
      <c r="D101" s="13" t="s">
        <v>104</v>
      </c>
      <c r="E101" s="9">
        <v>2700000</v>
      </c>
      <c r="F101" s="21"/>
    </row>
    <row r="102" spans="1:6" ht="15.75">
      <c r="A102" s="3"/>
      <c r="B102" s="6" t="s">
        <v>275</v>
      </c>
      <c r="C102" s="6"/>
      <c r="D102" s="13" t="s">
        <v>105</v>
      </c>
      <c r="E102" s="9">
        <v>2500000</v>
      </c>
      <c r="F102" s="21"/>
    </row>
    <row r="103" spans="1:6" ht="15.75">
      <c r="A103" s="3"/>
      <c r="B103" s="6" t="s">
        <v>272</v>
      </c>
      <c r="C103" s="6" t="s">
        <v>273</v>
      </c>
      <c r="D103" s="13" t="s">
        <v>106</v>
      </c>
      <c r="E103" s="9">
        <v>1700000</v>
      </c>
      <c r="F103" s="21"/>
    </row>
    <row r="104" spans="1:6" ht="15.75">
      <c r="A104" s="3"/>
      <c r="B104" s="6" t="s">
        <v>298</v>
      </c>
      <c r="C104" s="6"/>
      <c r="D104" s="13" t="s">
        <v>107</v>
      </c>
      <c r="E104" s="9">
        <v>200000</v>
      </c>
      <c r="F104" s="21"/>
    </row>
    <row r="105" spans="1:6" ht="15.75">
      <c r="A105" s="3"/>
      <c r="B105" s="6" t="s">
        <v>219</v>
      </c>
      <c r="C105" s="6"/>
      <c r="D105" s="13" t="s">
        <v>108</v>
      </c>
      <c r="E105" s="9">
        <v>300000</v>
      </c>
      <c r="F105" s="21"/>
    </row>
    <row r="106" spans="1:6" ht="15.75">
      <c r="A106" s="30"/>
      <c r="B106" s="31" t="s">
        <v>299</v>
      </c>
      <c r="C106" s="31"/>
      <c r="D106" s="32" t="s">
        <v>40</v>
      </c>
      <c r="E106" s="33"/>
      <c r="F106" s="34"/>
    </row>
    <row r="107" spans="1:6" ht="15.75">
      <c r="A107" s="30"/>
      <c r="B107" s="31" t="s">
        <v>299</v>
      </c>
      <c r="C107" s="31"/>
      <c r="D107" s="32" t="s">
        <v>26</v>
      </c>
      <c r="E107" s="33"/>
      <c r="F107" s="34"/>
    </row>
    <row r="108" spans="1:6" ht="15.75">
      <c r="A108" s="3"/>
      <c r="B108" s="6" t="s">
        <v>216</v>
      </c>
      <c r="C108" s="6" t="s">
        <v>66</v>
      </c>
      <c r="D108" s="13" t="s">
        <v>109</v>
      </c>
      <c r="E108" s="9">
        <v>900000</v>
      </c>
      <c r="F108" s="21"/>
    </row>
    <row r="109" spans="1:6" ht="15.75">
      <c r="A109" s="3"/>
      <c r="B109" s="6" t="s">
        <v>213</v>
      </c>
      <c r="C109" s="6"/>
      <c r="D109" s="13" t="s">
        <v>110</v>
      </c>
      <c r="E109" s="9">
        <v>300000</v>
      </c>
      <c r="F109" s="21"/>
    </row>
    <row r="110" spans="1:6" ht="15.75">
      <c r="A110" s="3"/>
      <c r="B110" s="6" t="s">
        <v>218</v>
      </c>
      <c r="C110" s="6" t="s">
        <v>66</v>
      </c>
      <c r="D110" s="13" t="s">
        <v>111</v>
      </c>
      <c r="E110" s="9">
        <v>2300000</v>
      </c>
      <c r="F110" s="21"/>
    </row>
    <row r="111" spans="1:6" ht="15.75">
      <c r="A111" s="3"/>
      <c r="B111" s="6" t="s">
        <v>276</v>
      </c>
      <c r="C111" s="6"/>
      <c r="D111" s="13" t="s">
        <v>112</v>
      </c>
      <c r="E111" s="9">
        <v>2900000</v>
      </c>
      <c r="F111" s="21"/>
    </row>
    <row r="112" spans="1:6" ht="15.75">
      <c r="A112" s="3"/>
      <c r="B112" s="6" t="s">
        <v>215</v>
      </c>
      <c r="C112" s="6" t="s">
        <v>66</v>
      </c>
      <c r="D112" s="13" t="s">
        <v>113</v>
      </c>
      <c r="E112" s="9">
        <v>4700000</v>
      </c>
      <c r="F112" s="21"/>
    </row>
    <row r="113" spans="1:6" ht="15.75">
      <c r="A113" s="3"/>
      <c r="B113" s="6" t="s">
        <v>214</v>
      </c>
      <c r="C113" s="6" t="s">
        <v>66</v>
      </c>
      <c r="D113" s="13" t="s">
        <v>114</v>
      </c>
      <c r="E113" s="9">
        <v>5000000</v>
      </c>
      <c r="F113" s="21"/>
    </row>
    <row r="114" spans="1:6" ht="15.75">
      <c r="A114" s="3"/>
      <c r="B114" s="26" t="s">
        <v>115</v>
      </c>
      <c r="C114" s="26"/>
      <c r="D114" s="13"/>
      <c r="E114" s="9"/>
      <c r="F114" s="21"/>
    </row>
    <row r="115" spans="1:6" ht="15.75">
      <c r="A115" s="36"/>
      <c r="B115" s="36" t="s">
        <v>295</v>
      </c>
      <c r="C115" s="45"/>
      <c r="D115" s="38" t="s">
        <v>39</v>
      </c>
      <c r="E115" s="39">
        <v>600000</v>
      </c>
      <c r="F115" s="40"/>
    </row>
    <row r="116" spans="1:6" ht="15.75">
      <c r="A116" s="3"/>
      <c r="B116" s="6" t="s">
        <v>231</v>
      </c>
      <c r="C116" s="6"/>
      <c r="D116" s="13" t="s">
        <v>38</v>
      </c>
      <c r="E116" s="9">
        <v>1200000</v>
      </c>
      <c r="F116" s="21">
        <v>44281</v>
      </c>
    </row>
    <row r="117" spans="1:6" ht="15.75">
      <c r="A117" s="3"/>
      <c r="B117" s="6" t="s">
        <v>243</v>
      </c>
      <c r="C117" s="6"/>
      <c r="D117" s="13" t="s">
        <v>116</v>
      </c>
      <c r="E117" s="9">
        <v>3100000</v>
      </c>
      <c r="F117" s="21"/>
    </row>
    <row r="118" spans="1:6" ht="15.75">
      <c r="A118" s="3"/>
      <c r="B118" s="6" t="s">
        <v>251</v>
      </c>
      <c r="C118" s="6"/>
      <c r="D118" s="13" t="s">
        <v>117</v>
      </c>
      <c r="E118" s="9">
        <v>3500000</v>
      </c>
      <c r="F118" s="21"/>
    </row>
    <row r="119" spans="1:6" ht="15.75">
      <c r="A119" s="3"/>
      <c r="B119" s="6" t="s">
        <v>295</v>
      </c>
      <c r="C119" s="6"/>
      <c r="D119" s="13" t="s">
        <v>36</v>
      </c>
      <c r="E119" s="9">
        <v>1500000</v>
      </c>
      <c r="F119" s="21"/>
    </row>
    <row r="120" spans="1:6" ht="15.75">
      <c r="A120" s="3"/>
      <c r="B120" s="6" t="s">
        <v>280</v>
      </c>
      <c r="C120" s="6"/>
      <c r="D120" s="13" t="s">
        <v>41</v>
      </c>
      <c r="E120" s="9">
        <v>300000</v>
      </c>
      <c r="F120" s="21"/>
    </row>
    <row r="121" spans="1:6" ht="15.75">
      <c r="A121" s="3"/>
      <c r="B121" s="6" t="s">
        <v>278</v>
      </c>
      <c r="C121" s="6"/>
      <c r="D121" s="13" t="s">
        <v>41</v>
      </c>
      <c r="E121" s="9">
        <v>1100000</v>
      </c>
      <c r="F121" s="21" t="s">
        <v>279</v>
      </c>
    </row>
    <row r="122" spans="1:6" ht="15.75">
      <c r="A122" s="36"/>
      <c r="B122" s="43" t="s">
        <v>295</v>
      </c>
      <c r="C122" s="43"/>
      <c r="D122" s="38" t="s">
        <v>37</v>
      </c>
      <c r="E122" s="39">
        <v>1000000</v>
      </c>
      <c r="F122" s="40"/>
    </row>
    <row r="123" spans="1:6" ht="15.75">
      <c r="A123" s="3"/>
      <c r="B123" s="6" t="s">
        <v>224</v>
      </c>
      <c r="C123" s="6" t="s">
        <v>66</v>
      </c>
      <c r="D123" s="13" t="s">
        <v>118</v>
      </c>
      <c r="E123" s="9">
        <v>2400000</v>
      </c>
      <c r="F123" s="21"/>
    </row>
    <row r="124" spans="1:6" ht="15.75">
      <c r="A124" s="3"/>
      <c r="B124" s="6" t="s">
        <v>227</v>
      </c>
      <c r="C124" s="29" t="s">
        <v>228</v>
      </c>
      <c r="D124" s="13" t="s">
        <v>119</v>
      </c>
      <c r="E124" s="9">
        <v>700000</v>
      </c>
      <c r="F124" s="21"/>
    </row>
    <row r="125" spans="1:6" ht="15.75">
      <c r="A125" s="3"/>
      <c r="B125" s="6" t="s">
        <v>226</v>
      </c>
      <c r="C125" s="6"/>
      <c r="D125" s="13" t="s">
        <v>120</v>
      </c>
      <c r="E125" s="9">
        <v>1100000</v>
      </c>
      <c r="F125" s="21"/>
    </row>
    <row r="126" spans="1:6" ht="15.75">
      <c r="A126" s="3"/>
      <c r="B126" s="6" t="s">
        <v>220</v>
      </c>
      <c r="C126" s="6"/>
      <c r="D126" s="13" t="s">
        <v>121</v>
      </c>
      <c r="E126" s="9">
        <v>1600000</v>
      </c>
      <c r="F126" s="21"/>
    </row>
    <row r="127" spans="1:6" ht="15.75">
      <c r="A127" s="3"/>
      <c r="B127" s="6" t="s">
        <v>282</v>
      </c>
      <c r="C127" s="6"/>
      <c r="D127" s="14" t="s">
        <v>122</v>
      </c>
      <c r="E127" s="9">
        <v>600000</v>
      </c>
      <c r="F127" s="20"/>
    </row>
    <row r="128" spans="1:6" ht="15.75">
      <c r="A128" s="3"/>
      <c r="B128" s="6" t="s">
        <v>250</v>
      </c>
      <c r="C128" s="6" t="s">
        <v>236</v>
      </c>
      <c r="D128" s="14" t="s">
        <v>123</v>
      </c>
      <c r="E128" s="9">
        <v>700000</v>
      </c>
      <c r="F128" s="20"/>
    </row>
    <row r="129" spans="1:6" ht="15.75">
      <c r="A129" s="3"/>
      <c r="B129" s="6" t="s">
        <v>230</v>
      </c>
      <c r="C129" s="6" t="s">
        <v>66</v>
      </c>
      <c r="D129" s="14" t="s">
        <v>124</v>
      </c>
      <c r="E129" s="10">
        <v>3100000</v>
      </c>
      <c r="F129" s="5"/>
    </row>
    <row r="130" spans="1:6" ht="15.75">
      <c r="A130" s="3"/>
      <c r="B130" s="6" t="s">
        <v>225</v>
      </c>
      <c r="C130" s="6" t="s">
        <v>66</v>
      </c>
      <c r="D130" s="14" t="s">
        <v>125</v>
      </c>
      <c r="E130" s="10">
        <v>3500000</v>
      </c>
      <c r="F130" s="5"/>
    </row>
    <row r="131" spans="1:6" ht="15.75">
      <c r="A131" s="3"/>
      <c r="B131" s="6" t="s">
        <v>246</v>
      </c>
      <c r="C131" s="6"/>
      <c r="D131" s="14" t="s">
        <v>126</v>
      </c>
      <c r="E131" s="10">
        <v>4300000</v>
      </c>
      <c r="F131" s="5"/>
    </row>
    <row r="132" spans="1:6" ht="15.75">
      <c r="A132" s="3"/>
      <c r="B132" s="6" t="s">
        <v>298</v>
      </c>
      <c r="C132" s="6"/>
      <c r="D132" s="14" t="s">
        <v>127</v>
      </c>
      <c r="E132" s="10">
        <v>500000</v>
      </c>
      <c r="F132" s="5"/>
    </row>
    <row r="133" spans="1:6" ht="15.75">
      <c r="A133" s="3"/>
      <c r="B133" s="6" t="s">
        <v>292</v>
      </c>
      <c r="C133" s="6"/>
      <c r="D133" s="14" t="s">
        <v>128</v>
      </c>
      <c r="E133" s="10"/>
      <c r="F133" s="5"/>
    </row>
    <row r="134" spans="1:6" ht="15.75">
      <c r="A134" s="3"/>
      <c r="B134" s="6" t="s">
        <v>292</v>
      </c>
      <c r="C134" s="6"/>
      <c r="D134" s="14" t="s">
        <v>129</v>
      </c>
      <c r="E134" s="10"/>
      <c r="F134" s="5"/>
    </row>
    <row r="135" spans="1:6" ht="15.75">
      <c r="A135" s="30"/>
      <c r="B135" s="31" t="s">
        <v>299</v>
      </c>
      <c r="C135" s="31"/>
      <c r="D135" s="46" t="s">
        <v>130</v>
      </c>
      <c r="E135" s="47"/>
      <c r="F135" s="48"/>
    </row>
    <row r="136" spans="1:6" ht="15.75">
      <c r="A136" s="3"/>
      <c r="B136" s="6" t="s">
        <v>229</v>
      </c>
      <c r="C136" s="6" t="s">
        <v>66</v>
      </c>
      <c r="D136" s="14" t="s">
        <v>131</v>
      </c>
      <c r="E136" s="10">
        <v>1500000</v>
      </c>
      <c r="F136" s="5"/>
    </row>
    <row r="137" spans="1:6" ht="15.75">
      <c r="A137" s="36"/>
      <c r="B137" s="43" t="s">
        <v>292</v>
      </c>
      <c r="C137" s="43"/>
      <c r="D137" s="49" t="s">
        <v>132</v>
      </c>
      <c r="E137" s="50">
        <v>500000</v>
      </c>
      <c r="F137" s="51"/>
    </row>
    <row r="138" spans="1:6" ht="15.75">
      <c r="A138" s="36"/>
      <c r="B138" s="43" t="s">
        <v>292</v>
      </c>
      <c r="C138" s="43"/>
      <c r="D138" s="49" t="s">
        <v>133</v>
      </c>
      <c r="E138" s="50">
        <v>100000</v>
      </c>
      <c r="F138" s="51"/>
    </row>
    <row r="139" spans="1:6" ht="15.75">
      <c r="A139" s="3"/>
      <c r="B139" s="6" t="s">
        <v>277</v>
      </c>
      <c r="C139" s="6"/>
      <c r="D139" s="14" t="s">
        <v>134</v>
      </c>
      <c r="E139" s="10">
        <v>1100000</v>
      </c>
      <c r="F139" s="5"/>
    </row>
    <row r="140" spans="1:6" ht="15.75">
      <c r="A140" s="3"/>
      <c r="B140" s="6" t="s">
        <v>247</v>
      </c>
      <c r="C140" s="6" t="s">
        <v>66</v>
      </c>
      <c r="D140" s="14" t="s">
        <v>135</v>
      </c>
      <c r="E140" s="10">
        <v>600000</v>
      </c>
      <c r="F140" s="5"/>
    </row>
    <row r="141" spans="1:6" ht="15.75">
      <c r="A141" s="3"/>
      <c r="B141" s="6" t="s">
        <v>221</v>
      </c>
      <c r="C141" s="6" t="s">
        <v>66</v>
      </c>
      <c r="D141" s="14" t="s">
        <v>136</v>
      </c>
      <c r="E141" s="10">
        <v>400000</v>
      </c>
      <c r="F141" s="5"/>
    </row>
    <row r="142" spans="1:6" ht="15.75">
      <c r="A142" s="36"/>
      <c r="B142" s="43" t="s">
        <v>298</v>
      </c>
      <c r="C142" s="43"/>
      <c r="D142" s="49" t="s">
        <v>23</v>
      </c>
      <c r="E142" s="50">
        <f>300000</f>
        <v>300000</v>
      </c>
      <c r="F142" s="51"/>
    </row>
    <row r="143" spans="1:6" ht="15.75">
      <c r="A143" s="3"/>
      <c r="B143" s="6" t="s">
        <v>223</v>
      </c>
      <c r="C143" s="6" t="s">
        <v>159</v>
      </c>
      <c r="D143" s="14" t="s">
        <v>137</v>
      </c>
      <c r="E143" s="10">
        <v>2300000</v>
      </c>
      <c r="F143" s="5"/>
    </row>
    <row r="144" spans="1:6" ht="15.75">
      <c r="A144" s="3"/>
      <c r="B144" s="6" t="s">
        <v>242</v>
      </c>
      <c r="C144" s="6"/>
      <c r="D144" s="14" t="s">
        <v>138</v>
      </c>
      <c r="E144" s="10">
        <v>500000</v>
      </c>
      <c r="F144" s="5"/>
    </row>
    <row r="145" spans="1:6" ht="15.75">
      <c r="A145" s="3"/>
      <c r="B145" s="6" t="s">
        <v>222</v>
      </c>
      <c r="C145" s="6" t="s">
        <v>66</v>
      </c>
      <c r="D145" s="14" t="s">
        <v>139</v>
      </c>
      <c r="E145" s="10">
        <v>500000</v>
      </c>
      <c r="F145" s="5"/>
    </row>
    <row r="146" spans="1:6" ht="15.75">
      <c r="A146" s="36"/>
      <c r="B146" s="43" t="s">
        <v>298</v>
      </c>
      <c r="C146" s="43"/>
      <c r="D146" s="49" t="s">
        <v>35</v>
      </c>
      <c r="E146" s="50">
        <v>600000</v>
      </c>
      <c r="F146" s="51"/>
    </row>
    <row r="147" spans="1:6" ht="15.75">
      <c r="A147" s="3"/>
      <c r="B147" s="6" t="s">
        <v>281</v>
      </c>
      <c r="C147" s="6"/>
      <c r="D147" s="14" t="s">
        <v>140</v>
      </c>
      <c r="E147" s="10">
        <v>500000</v>
      </c>
      <c r="F147" s="5"/>
    </row>
    <row r="148" spans="1:6" ht="15.75">
      <c r="A148" s="3"/>
      <c r="B148" s="6" t="s">
        <v>292</v>
      </c>
      <c r="C148" s="6"/>
      <c r="D148" s="14" t="s">
        <v>141</v>
      </c>
      <c r="E148" s="10">
        <v>200000</v>
      </c>
      <c r="F148" s="5"/>
    </row>
    <row r="149" spans="1:6" ht="15.75">
      <c r="A149" s="3"/>
      <c r="B149" s="6" t="s">
        <v>249</v>
      </c>
      <c r="C149" s="6" t="s">
        <v>66</v>
      </c>
      <c r="D149" s="14" t="s">
        <v>248</v>
      </c>
      <c r="E149" s="10">
        <v>600000</v>
      </c>
      <c r="F149" s="5"/>
    </row>
    <row r="150" spans="1:6" ht="15.75">
      <c r="A150" s="3"/>
      <c r="B150" s="8" t="s">
        <v>142</v>
      </c>
      <c r="C150" s="6"/>
      <c r="D150" s="14"/>
      <c r="E150" s="10"/>
      <c r="F150" s="5"/>
    </row>
    <row r="151" spans="1:6" ht="15.75">
      <c r="A151" s="36"/>
      <c r="B151" s="43" t="s">
        <v>298</v>
      </c>
      <c r="C151" s="43"/>
      <c r="D151" s="49" t="s">
        <v>143</v>
      </c>
      <c r="E151" s="50">
        <f>200000</f>
        <v>200000</v>
      </c>
      <c r="F151" s="51"/>
    </row>
    <row r="152" spans="1:6" ht="15.75">
      <c r="A152" s="3"/>
      <c r="B152" s="6" t="s">
        <v>283</v>
      </c>
      <c r="C152" s="6"/>
      <c r="D152" s="14" t="s">
        <v>144</v>
      </c>
      <c r="E152" s="10">
        <v>300000</v>
      </c>
      <c r="F152" s="5"/>
    </row>
    <row r="153" spans="1:6" ht="15.75">
      <c r="A153" s="30"/>
      <c r="B153" s="31" t="s">
        <v>299</v>
      </c>
      <c r="C153" s="31"/>
      <c r="D153" s="46" t="s">
        <v>145</v>
      </c>
      <c r="E153" s="47"/>
      <c r="F153" s="48"/>
    </row>
    <row r="154" spans="1:6" ht="15.75">
      <c r="A154" s="36"/>
      <c r="B154" s="43" t="s">
        <v>298</v>
      </c>
      <c r="C154" s="43"/>
      <c r="D154" s="49" t="s">
        <v>13</v>
      </c>
      <c r="E154" s="50">
        <f>200000</f>
        <v>200000</v>
      </c>
      <c r="F154" s="51"/>
    </row>
    <row r="155" spans="1:6" ht="15.75">
      <c r="A155" s="30"/>
      <c r="B155" s="31" t="s">
        <v>299</v>
      </c>
      <c r="C155" s="31"/>
      <c r="D155" s="46" t="s">
        <v>7</v>
      </c>
      <c r="E155" s="47"/>
      <c r="F155" s="48"/>
    </row>
    <row r="156" spans="1:6" ht="15.75">
      <c r="A156" s="3"/>
      <c r="B156" s="6" t="s">
        <v>280</v>
      </c>
      <c r="C156" s="6"/>
      <c r="D156" s="14" t="s">
        <v>17</v>
      </c>
      <c r="E156" s="10">
        <f>200000</f>
        <v>200000</v>
      </c>
      <c r="F156" s="5"/>
    </row>
    <row r="157" spans="1:6" ht="15.75">
      <c r="A157" s="3"/>
      <c r="B157" s="6" t="s">
        <v>286</v>
      </c>
      <c r="C157" s="6"/>
      <c r="D157" s="14" t="s">
        <v>17</v>
      </c>
      <c r="E157" s="10">
        <v>1000000</v>
      </c>
      <c r="F157" s="5"/>
    </row>
    <row r="158" spans="1:6" ht="15.75">
      <c r="A158" s="30"/>
      <c r="B158" s="31" t="s">
        <v>299</v>
      </c>
      <c r="C158" s="31"/>
      <c r="D158" s="46" t="s">
        <v>19</v>
      </c>
      <c r="E158" s="47"/>
      <c r="F158" s="48"/>
    </row>
    <row r="159" spans="1:6" ht="15.75">
      <c r="A159" s="3"/>
      <c r="B159" s="6" t="s">
        <v>234</v>
      </c>
      <c r="C159" s="6" t="s">
        <v>233</v>
      </c>
      <c r="D159" s="14" t="s">
        <v>146</v>
      </c>
      <c r="E159" s="10">
        <v>1000000</v>
      </c>
      <c r="F159" s="5"/>
    </row>
    <row r="160" spans="1:6" ht="15.75">
      <c r="A160" s="30"/>
      <c r="B160" s="31" t="s">
        <v>299</v>
      </c>
      <c r="C160" s="31"/>
      <c r="D160" s="46" t="s">
        <v>147</v>
      </c>
      <c r="E160" s="47"/>
      <c r="F160" s="48"/>
    </row>
    <row r="161" spans="1:6" ht="15.75">
      <c r="A161" s="3"/>
      <c r="B161" s="6" t="s">
        <v>237</v>
      </c>
      <c r="C161" s="6"/>
      <c r="D161" s="14" t="s">
        <v>148</v>
      </c>
      <c r="E161" s="10">
        <v>1200000</v>
      </c>
      <c r="F161" s="5"/>
    </row>
    <row r="162" spans="1:6" ht="15.75">
      <c r="A162" s="30"/>
      <c r="B162" s="31" t="s">
        <v>299</v>
      </c>
      <c r="C162" s="31"/>
      <c r="D162" s="46" t="s">
        <v>8</v>
      </c>
      <c r="E162" s="47">
        <v>400000</v>
      </c>
      <c r="F162" s="48"/>
    </row>
    <row r="163" spans="1:6" ht="15.75">
      <c r="A163" s="30"/>
      <c r="B163" s="31" t="s">
        <v>299</v>
      </c>
      <c r="C163" s="31"/>
      <c r="D163" s="46" t="s">
        <v>9</v>
      </c>
      <c r="E163" s="47">
        <f>600000</f>
        <v>600000</v>
      </c>
      <c r="F163" s="48"/>
    </row>
    <row r="164" spans="1:6" ht="15.75">
      <c r="A164" s="3"/>
      <c r="B164" s="6" t="s">
        <v>232</v>
      </c>
      <c r="C164" s="6" t="s">
        <v>233</v>
      </c>
      <c r="D164" s="14" t="s">
        <v>15</v>
      </c>
      <c r="E164" s="10">
        <v>1800000</v>
      </c>
      <c r="F164" s="5"/>
    </row>
    <row r="165" spans="1:6" ht="15.75">
      <c r="A165" s="3"/>
      <c r="B165" s="6" t="s">
        <v>285</v>
      </c>
      <c r="C165" s="6"/>
      <c r="D165" s="14" t="s">
        <v>149</v>
      </c>
      <c r="E165" s="10">
        <v>800000</v>
      </c>
      <c r="F165" s="5"/>
    </row>
    <row r="166" spans="1:6" ht="15.75">
      <c r="A166" s="30"/>
      <c r="B166" s="31" t="s">
        <v>299</v>
      </c>
      <c r="C166" s="31"/>
      <c r="D166" s="46" t="s">
        <v>10</v>
      </c>
      <c r="E166" s="47"/>
      <c r="F166" s="48"/>
    </row>
    <row r="167" spans="1:6" ht="15.75">
      <c r="A167" s="3"/>
      <c r="B167" s="6" t="s">
        <v>290</v>
      </c>
      <c r="C167" s="6"/>
      <c r="D167" s="14" t="s">
        <v>18</v>
      </c>
      <c r="E167" s="10">
        <v>1600000</v>
      </c>
      <c r="F167" s="5"/>
    </row>
    <row r="168" spans="1:6" ht="15.75">
      <c r="A168" s="3"/>
      <c r="B168" s="6" t="s">
        <v>235</v>
      </c>
      <c r="C168" s="6" t="s">
        <v>236</v>
      </c>
      <c r="D168" s="14" t="s">
        <v>150</v>
      </c>
      <c r="E168" s="10">
        <v>4600000</v>
      </c>
      <c r="F168" s="5"/>
    </row>
    <row r="169" spans="1:6" ht="15.75">
      <c r="A169" s="3"/>
      <c r="B169" s="6" t="s">
        <v>152</v>
      </c>
      <c r="C169" s="6" t="s">
        <v>153</v>
      </c>
      <c r="D169" s="14" t="s">
        <v>151</v>
      </c>
      <c r="E169" s="10">
        <v>1500000</v>
      </c>
      <c r="F169" s="20">
        <v>44278</v>
      </c>
    </row>
    <row r="170" spans="1:6" ht="15.75">
      <c r="A170" s="36"/>
      <c r="B170" s="43" t="s">
        <v>295</v>
      </c>
      <c r="C170" s="43"/>
      <c r="D170" s="49" t="s">
        <v>24</v>
      </c>
      <c r="E170" s="50">
        <v>100000</v>
      </c>
      <c r="F170" s="51"/>
    </row>
    <row r="171" spans="1:6" ht="15.75">
      <c r="A171" s="3"/>
      <c r="B171" s="6" t="s">
        <v>287</v>
      </c>
      <c r="C171" s="6"/>
      <c r="D171" s="14" t="s">
        <v>24</v>
      </c>
      <c r="E171" s="10">
        <v>500000</v>
      </c>
      <c r="F171" s="5" t="s">
        <v>288</v>
      </c>
    </row>
    <row r="172" spans="1:6" ht="15.75">
      <c r="A172" s="3"/>
      <c r="B172" s="6" t="s">
        <v>289</v>
      </c>
      <c r="C172" s="6"/>
      <c r="D172" s="14" t="s">
        <v>14</v>
      </c>
      <c r="E172" s="10">
        <v>1000000</v>
      </c>
      <c r="F172" s="5"/>
    </row>
    <row r="173" spans="1:6" ht="15.75">
      <c r="A173" s="3"/>
      <c r="B173" s="6" t="s">
        <v>284</v>
      </c>
      <c r="C173" s="6"/>
      <c r="D173" s="14" t="s">
        <v>154</v>
      </c>
      <c r="E173" s="10">
        <v>300000</v>
      </c>
      <c r="F173" s="5"/>
    </row>
    <row r="174" spans="1:6" ht="15.75">
      <c r="A174" s="3"/>
      <c r="B174" s="8" t="s">
        <v>155</v>
      </c>
      <c r="C174" s="6"/>
      <c r="D174" s="14"/>
      <c r="E174" s="10"/>
      <c r="F174" s="5"/>
    </row>
    <row r="175" spans="1:6" ht="15.75">
      <c r="A175" s="30"/>
      <c r="B175" s="31" t="s">
        <v>299</v>
      </c>
      <c r="C175" s="31"/>
      <c r="D175" s="46" t="s">
        <v>20</v>
      </c>
      <c r="E175" s="47"/>
      <c r="F175" s="48"/>
    </row>
    <row r="176" spans="1:6" ht="15.75">
      <c r="A176" s="3"/>
      <c r="B176" s="6" t="s">
        <v>239</v>
      </c>
      <c r="C176" s="6" t="s">
        <v>240</v>
      </c>
      <c r="D176" s="14" t="s">
        <v>21</v>
      </c>
      <c r="E176" s="10">
        <v>3100000</v>
      </c>
      <c r="F176" s="5"/>
    </row>
    <row r="177" spans="1:6" ht="15.75">
      <c r="A177" s="3"/>
      <c r="B177" s="6" t="s">
        <v>238</v>
      </c>
      <c r="C177" s="6"/>
      <c r="D177" s="14" t="s">
        <v>156</v>
      </c>
      <c r="E177" s="10">
        <v>2300000</v>
      </c>
      <c r="F177" s="5"/>
    </row>
    <row r="178" spans="1:6" ht="15.75">
      <c r="A178" s="3"/>
      <c r="B178" s="6" t="s">
        <v>245</v>
      </c>
      <c r="C178" s="6" t="s">
        <v>240</v>
      </c>
      <c r="D178" s="14" t="s">
        <v>157</v>
      </c>
      <c r="E178" s="10">
        <v>1200000</v>
      </c>
      <c r="F178" s="5"/>
    </row>
    <row r="179" spans="1:6" ht="15.75">
      <c r="A179" s="7"/>
      <c r="B179" s="8" t="s">
        <v>4</v>
      </c>
      <c r="C179" s="8"/>
      <c r="D179" s="15"/>
      <c r="E179" s="11">
        <f>SUM(E8:E178)</f>
        <v>288900000</v>
      </c>
      <c r="F179" s="7"/>
    </row>
    <row r="181" spans="4:5" ht="15.75">
      <c r="D181" s="17"/>
      <c r="E181" s="18">
        <f>314900000-E179</f>
        <v>26000000</v>
      </c>
    </row>
  </sheetData>
  <sheetProtection/>
  <autoFilter ref="A7:H7"/>
  <mergeCells count="14">
    <mergeCell ref="A4:F4"/>
    <mergeCell ref="A5:F5"/>
    <mergeCell ref="A6:A7"/>
    <mergeCell ref="B6:B7"/>
    <mergeCell ref="D6:D7"/>
    <mergeCell ref="E6:E7"/>
    <mergeCell ref="F6:F7"/>
    <mergeCell ref="C6:C7"/>
    <mergeCell ref="A1:D1"/>
    <mergeCell ref="E1:F1"/>
    <mergeCell ref="A2:D2"/>
    <mergeCell ref="E2:F2"/>
    <mergeCell ref="A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7p</dc:creator>
  <cp:keywords/>
  <dc:description/>
  <cp:lastModifiedBy>To_Tuyen_huan</cp:lastModifiedBy>
  <cp:lastPrinted>2021-04-01T06:48:50Z</cp:lastPrinted>
  <dcterms:created xsi:type="dcterms:W3CDTF">2013-09-20T01:42:08Z</dcterms:created>
  <dcterms:modified xsi:type="dcterms:W3CDTF">2021-04-02T10:05:45Z</dcterms:modified>
  <cp:category/>
  <cp:version/>
  <cp:contentType/>
  <cp:contentStatus/>
</cp:coreProperties>
</file>